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495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<sst xmlns="http://schemas.openxmlformats.org/spreadsheetml/2006/main" count="286" uniqueCount="242">
  <si>
    <t>položka</t>
  </si>
  <si>
    <t>Daň z příjmů fyzických osob ze závislé činnosti</t>
  </si>
  <si>
    <t>Daň z příjmů fyzických osob ze samostatně výdělečné činnosti</t>
  </si>
  <si>
    <t>Daň z příjmů fyzických osob z kapitálových výnosů</t>
  </si>
  <si>
    <t>Daň z příjmů právnických osob</t>
  </si>
  <si>
    <t>Daň z příjmů právnických osob za obce</t>
  </si>
  <si>
    <t>Daň z přidané hodnoty</t>
  </si>
  <si>
    <t>Odvody za odnětí zemědělské půdy</t>
  </si>
  <si>
    <t>Poplatek za likvidaci komunálního odpadu</t>
  </si>
  <si>
    <t>Poplatek ze psů</t>
  </si>
  <si>
    <t>Poplatek za užívání veřejného prostranství</t>
  </si>
  <si>
    <t>Správní poplatky</t>
  </si>
  <si>
    <t>Daň  z nemovitostí</t>
  </si>
  <si>
    <t>§ 1012</t>
  </si>
  <si>
    <t>Podnikání a restrukturalizace v zemědělství a potravinářství</t>
  </si>
  <si>
    <t>(pronájem pozemků)</t>
  </si>
  <si>
    <t>§ 2119</t>
  </si>
  <si>
    <t>Ostatní záležitosti těžebního průmyslu a energetiky</t>
  </si>
  <si>
    <t>(příjmy z úhrad dobývacího prostoru)</t>
  </si>
  <si>
    <t>§ 2310</t>
  </si>
  <si>
    <t>§ 2321</t>
  </si>
  <si>
    <t>Odvádění a čištění odpadních vod a nakládání s kaly</t>
  </si>
  <si>
    <t>§ 3111</t>
  </si>
  <si>
    <t>§ 3314</t>
  </si>
  <si>
    <t>§ 3319</t>
  </si>
  <si>
    <t>§ 3392</t>
  </si>
  <si>
    <t>§ 3511</t>
  </si>
  <si>
    <t>Všeobecná ambulantní péče (nájem ze zdr. střediska)</t>
  </si>
  <si>
    <t>§ 3632</t>
  </si>
  <si>
    <t>Pohřebnictví ( pronájem hrobových míst)</t>
  </si>
  <si>
    <t>§ 3722</t>
  </si>
  <si>
    <t>§ 6171</t>
  </si>
  <si>
    <t xml:space="preserve">Činnost místní správy </t>
  </si>
  <si>
    <t>§ 6310</t>
  </si>
  <si>
    <t>Obecné příjmy a výdaje z finančních operací ( úroky)</t>
  </si>
  <si>
    <t>Rozpočtové výdaje</t>
  </si>
  <si>
    <t xml:space="preserve">§ 2212 </t>
  </si>
  <si>
    <t>§ 2219</t>
  </si>
  <si>
    <t>§ 3113</t>
  </si>
  <si>
    <t xml:space="preserve">§ 3319 </t>
  </si>
  <si>
    <t>Ostatní záležitosti kultury</t>
  </si>
  <si>
    <t>§ 3341</t>
  </si>
  <si>
    <t>Všeobecná ambulantní péče</t>
  </si>
  <si>
    <t>§ 3631</t>
  </si>
  <si>
    <t>Sběr a svoz komunálních odpadů</t>
  </si>
  <si>
    <t>§ 3745</t>
  </si>
  <si>
    <t>Péče o vzhled obcí a veřejnou zeleň</t>
  </si>
  <si>
    <t>§ 5512</t>
  </si>
  <si>
    <t>Požární ochrana - dobrovolná část</t>
  </si>
  <si>
    <t>§ 6112</t>
  </si>
  <si>
    <t>Zastupitelstva obcí</t>
  </si>
  <si>
    <t>Činnost místní  správy</t>
  </si>
  <si>
    <t>§ 6399</t>
  </si>
  <si>
    <t>Příjmy celkem</t>
  </si>
  <si>
    <t>Výdaje celkem</t>
  </si>
  <si>
    <t>Celkové příjmy</t>
  </si>
  <si>
    <t>Celkové výdaje</t>
  </si>
  <si>
    <t>§ 3399</t>
  </si>
  <si>
    <t>Ostatní záležitosti kultury, církví a sdělovacích prostředků</t>
  </si>
  <si>
    <t>§ 3412</t>
  </si>
  <si>
    <t>Financování :</t>
  </si>
  <si>
    <t>§ 3639</t>
  </si>
  <si>
    <t>Rekapitulace:</t>
  </si>
  <si>
    <t>§ 3723</t>
  </si>
  <si>
    <t xml:space="preserve">Ostatní záležitosti pozemních komunikací </t>
  </si>
  <si>
    <t>Komun.služby, územní rozvoj- nakládání s obecním majetkem</t>
  </si>
  <si>
    <t>§ 3721</t>
  </si>
  <si>
    <t>Sběr a svoz nebezpečných odpadů</t>
  </si>
  <si>
    <t>Odvod výtěžku z provozování loterií</t>
  </si>
  <si>
    <t>Sportovní zařízení v majetku obce(tělocvična) - pronájem</t>
  </si>
  <si>
    <t xml:space="preserve">§ 3349 </t>
  </si>
  <si>
    <t>§ 3349</t>
  </si>
  <si>
    <t>Ostatní záležitosti sdělovacích prostředků (místní časopis)</t>
  </si>
  <si>
    <t>§ 3419</t>
  </si>
  <si>
    <t xml:space="preserve">Ostatní tělovýchovná činnost </t>
  </si>
  <si>
    <t>§ 3429</t>
  </si>
  <si>
    <t>Ostatní zájmová činnost a rekreace</t>
  </si>
  <si>
    <t>Třída 8 - Financování</t>
  </si>
  <si>
    <t>§ 6320</t>
  </si>
  <si>
    <t>Pojištění funkčně nespecifikované</t>
  </si>
  <si>
    <t>( pojištění majetku)</t>
  </si>
  <si>
    <t>pol. 5331</t>
  </si>
  <si>
    <t xml:space="preserve">Rozhlas a televize </t>
  </si>
  <si>
    <t xml:space="preserve">Sběr a svoz ostatních odpadů </t>
  </si>
  <si>
    <t>Obecné výdaje z finančních operací</t>
  </si>
  <si>
    <t xml:space="preserve">Ostatní finační operace </t>
  </si>
  <si>
    <t xml:space="preserve">Daňové příjmy a dotace </t>
  </si>
  <si>
    <t>Nedaňové příjmy a kapitálové příjmy</t>
  </si>
  <si>
    <t>MD</t>
  </si>
  <si>
    <t xml:space="preserve">MD </t>
  </si>
  <si>
    <t>Ostatní záležitosti kultury (pohledy, publikace, kalendáře)</t>
  </si>
  <si>
    <t>§ 3613</t>
  </si>
  <si>
    <t>Nebytové hospodářství (pronájem budovy pošty)</t>
  </si>
  <si>
    <t xml:space="preserve">Pitná voda </t>
  </si>
  <si>
    <t>z toho:</t>
  </si>
  <si>
    <t>§ 3421</t>
  </si>
  <si>
    <t>Využití volného času dětí a mládeže (dětské hřiště)</t>
  </si>
  <si>
    <t xml:space="preserve">§ 3633 </t>
  </si>
  <si>
    <t>Výstavba a údržba místních inženýrských sítí</t>
  </si>
  <si>
    <t>§ 1014</t>
  </si>
  <si>
    <t>Ozdr.hos.zvířat,pol.a spec.plod. a sv.vet.péče</t>
  </si>
  <si>
    <t>Základní školy</t>
  </si>
  <si>
    <t>Zájmová činnost v kultuře (kulturní dům)</t>
  </si>
  <si>
    <t>(pohoštění-beseda s důchodci, věcné dary, nákup blahopřání, publikací za účelem</t>
  </si>
  <si>
    <t>Pohřebnictví (provoz smuteční obřadní síně)</t>
  </si>
  <si>
    <t>(sběr a svoz kom.odpadů včetně uložení, nákup popelnic)</t>
  </si>
  <si>
    <t>(platba daně z příjmů právnických osob za obec)</t>
  </si>
  <si>
    <t>Předškolní zařízení (mateřská škola)</t>
  </si>
  <si>
    <t>Financování</t>
  </si>
  <si>
    <t>položka     8115         Změna stavu krátkodobých prostředků na bankovních účtech</t>
  </si>
  <si>
    <t>položka 8115 Změna stavu krátkodobých prostředků na bankovních účtech</t>
  </si>
  <si>
    <t>Odvody za odnětí lesní půdy</t>
  </si>
  <si>
    <t>Nebytové hospodářství</t>
  </si>
  <si>
    <t>mezisoučet</t>
  </si>
  <si>
    <t xml:space="preserve">(příjmy za hlášení, příjmy z pronájmu majetku, z prodeje </t>
  </si>
  <si>
    <t>Pitná voda (příjem za odběr vody od občanů) - nedoplatky</t>
  </si>
  <si>
    <t>Odvádění a čištění odpadních vod a nakládání s kaly (stočné)-nedoplatky</t>
  </si>
  <si>
    <t>Veřejné osvětlení (přeplatky el.energie)</t>
  </si>
  <si>
    <t>§ 2221</t>
  </si>
  <si>
    <t>Provoz veřejné silniční dopravy</t>
  </si>
  <si>
    <t>pol. 5651</t>
  </si>
  <si>
    <t>Zájmová činnost v kultuře ( nájem KD, ostatní náhrady)</t>
  </si>
  <si>
    <t>Ostatní záležitosti kultury (z  koncertu za vstupné)</t>
  </si>
  <si>
    <t>(provozní náklady na místní časopis)</t>
  </si>
  <si>
    <t>Vyvěšeno:</t>
  </si>
  <si>
    <t>Sňato:</t>
  </si>
  <si>
    <t>starosta obce</t>
  </si>
  <si>
    <t>Činnosti knihovnické ( registrace)</t>
  </si>
  <si>
    <t>v Kč</t>
  </si>
  <si>
    <t>Splátky půjčených prostředků  od přísp.organizací</t>
  </si>
  <si>
    <t>Sběr a svoz komunálních odpadů (příjmy z prodeje popelnic)</t>
  </si>
  <si>
    <t>Požární ochrana - dobrovolná část(přeplatky za el.ener.)</t>
  </si>
  <si>
    <t xml:space="preserve">§ 3745 </t>
  </si>
  <si>
    <t>Péče o vzhled obcí a veřejnou zeleň - nahodilé příjmy</t>
  </si>
  <si>
    <t xml:space="preserve">Silnice </t>
  </si>
  <si>
    <t xml:space="preserve">z toho </t>
  </si>
  <si>
    <t>dopr.služby, nákup pohonných hmot, rekonstrukce chodníků)</t>
  </si>
  <si>
    <t xml:space="preserve">Neinvestiční příspěvek pro příspěvkovou organizaci </t>
  </si>
  <si>
    <t xml:space="preserve">(pořádání koncertu,náklady spojené s vedením kroniky, </t>
  </si>
  <si>
    <t xml:space="preserve">Ostatní záležitosti sdělovacích prostředků </t>
  </si>
  <si>
    <t>ostatní služby)</t>
  </si>
  <si>
    <t xml:space="preserve">Veřejné osvětlení </t>
  </si>
  <si>
    <t xml:space="preserve">Činnosti knihovnické </t>
  </si>
  <si>
    <t>(TJ o.s. Moravský Žižkov na provoz)</t>
  </si>
  <si>
    <t>(náklady na nebezpečný odpad)</t>
  </si>
  <si>
    <t>§ 3725</t>
  </si>
  <si>
    <t>Využívání a zneškodňování komunálních odpadů</t>
  </si>
  <si>
    <t>(náklady EKO-KOM)</t>
  </si>
  <si>
    <t xml:space="preserve">(zimní údržba poz.komunikací,dopr.služby, mzdové náklady včetně sociálního  </t>
  </si>
  <si>
    <t>platba za telefon, školení, cestovné)</t>
  </si>
  <si>
    <t xml:space="preserve">(odměny zastupitelů včetně sociálního a zdravotního pojištění zaměstnavatele, </t>
  </si>
  <si>
    <t xml:space="preserve">(mzdové náklady včetně sociálního a zdravotního pojištění zaměstnavatele, publikace, </t>
  </si>
  <si>
    <t>( služby peněžních ústavů)</t>
  </si>
  <si>
    <t>§ 6402</t>
  </si>
  <si>
    <t>Finanční vypořádání minulých let</t>
  </si>
  <si>
    <t xml:space="preserve">č.j. </t>
  </si>
  <si>
    <t>Osička Josef</t>
  </si>
  <si>
    <t xml:space="preserve">K rozpočtovým výdajům </t>
  </si>
  <si>
    <t>paragraf</t>
  </si>
  <si>
    <t xml:space="preserve">Text </t>
  </si>
  <si>
    <t>částka</t>
  </si>
  <si>
    <t xml:space="preserve">             Obce Moravský Žižkov</t>
  </si>
  <si>
    <t>V paragrafech jsou obsaženy tyto položky:</t>
  </si>
  <si>
    <t>Závazným ukazatelem je položka</t>
  </si>
  <si>
    <t>Závazným ukazatelem je paragraf (§)</t>
  </si>
  <si>
    <t>Na úřední desce OÚ a způsobem umožňující dálkový přístup na www.moravskyzizkov.cz:</t>
  </si>
  <si>
    <t>Kom.služby a územ.rozvoj - nakládání s obecním majetkem,prodej pozemků</t>
  </si>
  <si>
    <t>(projekt na vybudování penzionu pro důchodce)</t>
  </si>
  <si>
    <t xml:space="preserve">§ 5212 </t>
  </si>
  <si>
    <t>Ochrana obyvatelstva</t>
  </si>
  <si>
    <t>(účelová rezerva na krizové situace)</t>
  </si>
  <si>
    <t xml:space="preserve"> pohonné hmoty, opravy)</t>
  </si>
  <si>
    <t>(provozní náklady - nákup materiálu, el.energie, pojištění, vybavení,školení,</t>
  </si>
  <si>
    <t>jen pro potřeby zastupitelů</t>
  </si>
  <si>
    <t>Využívání a zneškodňování komunálních odpadů - EKO-KOM tříděný odpad</t>
  </si>
  <si>
    <t>Sběr a svoz ostatních odpadů (tříděný)-nahodilé příjmy za tříděný odpad</t>
  </si>
  <si>
    <t xml:space="preserve">(provozní náklady knihovny - materiál, knihy  a DVD, služby telekomunikací, </t>
  </si>
  <si>
    <t>prodeje, platby poplatků a daní za povolení uzavírky silnic v době konání hodů,</t>
  </si>
  <si>
    <t xml:space="preserve">nákup materiálu, mzdové náklady včetně soc.a zdr.pojištění zaměstnavatele, </t>
  </si>
  <si>
    <t>(dopravní obslužnost, drobné opravy)</t>
  </si>
  <si>
    <t>(provozní náklady v kulturním domě - mzdové náklady včetně sociálního a zdravot.</t>
  </si>
  <si>
    <t>pojištění zaměstnavatele, elektrická ener., plyn, pracovní oděvy, materiál,</t>
  </si>
  <si>
    <t>(provozní náklady zdravotního střediska - nákup materiálu, el.energie, plyn, revize</t>
  </si>
  <si>
    <t xml:space="preserve"> opravy a udržování) </t>
  </si>
  <si>
    <t>(provozní náklady na smuteční obřadní síň - odměny, nákup materiálu, elektrická</t>
  </si>
  <si>
    <t xml:space="preserve">(konzultační, právní služby při nákládání s majetkem, platba daní z převodu </t>
  </si>
  <si>
    <t>nemovitostí, příspěvek Svazu měst a obcí, výkup pozemků)</t>
  </si>
  <si>
    <t xml:space="preserve">(mzdové náklady včetně sociálního a zdravotního pojištění zaměstnavatele, pracovní </t>
  </si>
  <si>
    <t>a odborné časopisy, drobný dlouhodobý majetek, nákup spotřebního materiálu,</t>
  </si>
  <si>
    <t xml:space="preserve">a kancelářských potřeb, plyn,elektrická energie,poštovní služby, platby za telefon, </t>
  </si>
  <si>
    <t>Příjmy zvýšení:</t>
  </si>
  <si>
    <t>Kč</t>
  </si>
  <si>
    <t>§ 3429 nein.příspěvek pro Žižkovjánek</t>
  </si>
  <si>
    <t>Výdaje zvýšení:</t>
  </si>
  <si>
    <t xml:space="preserve">§ 3429 výdaje pro Žižkovjánek </t>
  </si>
  <si>
    <t>Odvod z výherních hracích přístrojů</t>
  </si>
  <si>
    <t>(platba za služby, útulek)</t>
  </si>
  <si>
    <t xml:space="preserve">a zdravotního pojištění, oprava komunikací, retardéry.) </t>
  </si>
  <si>
    <t>(údržba a oprava chodníků,pojištění dopravních prostředků,opravy,</t>
  </si>
  <si>
    <t>(na provoz, pojištění a zateplení MŠ)</t>
  </si>
  <si>
    <t>příspěvky pro taneční soubor, pěvecký sbor, reklamní zboží)</t>
  </si>
  <si>
    <t>(úhrada za údržbu plynové přípojky na ulici Záhumní)</t>
  </si>
  <si>
    <t>neinv.půjčené prostř.zříz.přís.org. Správa majetku</t>
  </si>
  <si>
    <t>oděvy, dlouh.majetek, nákup materiálu, pohonné hmoty, opravy a udržování)</t>
  </si>
  <si>
    <t>krátkodobého a dlouh.maj.,přeplatky za plyn,el.en.a ostatní příjmy)</t>
  </si>
  <si>
    <t>(provozní náklady-materiál, el.energie studna Hrbálka, odběr vody)</t>
  </si>
  <si>
    <t>(poskytnutí příspěvku folklornímu souboru, pořízení majetku pro soubor do majetku</t>
  </si>
  <si>
    <t>(vratka dotace)</t>
  </si>
  <si>
    <t>přístupová komunikace, schody</t>
  </si>
  <si>
    <t>z toho</t>
  </si>
  <si>
    <t>zateplení budovy</t>
  </si>
  <si>
    <t>oprava střechy</t>
  </si>
  <si>
    <t>§ 3311</t>
  </si>
  <si>
    <t>Ostatní neinv.transfer neziskovým a podobným organizacím</t>
  </si>
  <si>
    <t>(příspěvek na divadelní činnost)</t>
  </si>
  <si>
    <t>§ 4350</t>
  </si>
  <si>
    <t>Domov pro seniory</t>
  </si>
  <si>
    <t>pořízení traktoru</t>
  </si>
  <si>
    <t>§ 4356</t>
  </si>
  <si>
    <t>Denní stacionáře</t>
  </si>
  <si>
    <t>(příspěvky Centrum pro rodinu Hodonín)</t>
  </si>
  <si>
    <t>obce-basa,cimbál, ostatní náklady)</t>
  </si>
  <si>
    <t xml:space="preserve">Doprovodný materiál k rozpočtu na rok 2014 </t>
  </si>
  <si>
    <t xml:space="preserve">Doplnění návrhu rozpočtu na rok 2014 schváleno </t>
  </si>
  <si>
    <t xml:space="preserve">usnesením č. </t>
  </si>
  <si>
    <t>55/2013</t>
  </si>
  <si>
    <t>(příspěvek na provozní náklady včetně odpisů, v tom 1 550 000 Kč na učitele)</t>
  </si>
  <si>
    <t>Investiční přijaté transfery od rozpočtů územní úrovně</t>
  </si>
  <si>
    <t xml:space="preserve">(poplatek za hudební produkci v rozhlase-OSA,oprava rozhlasu) </t>
  </si>
  <si>
    <t xml:space="preserve">(sběr a svoz tříděného odpadu, nákup pytlů, provoz sběrného dvoru) </t>
  </si>
  <si>
    <t>(oprava veřejného osvětlení, elektrická energie)</t>
  </si>
  <si>
    <t xml:space="preserve">(údržba a oprava hřišť u jezírka, u rybníka) </t>
  </si>
  <si>
    <t xml:space="preserve">       Schválený rozpočet na rok 2014</t>
  </si>
  <si>
    <t>(odpadní vody)</t>
  </si>
  <si>
    <t>opravy a udržování, ost.služby)</t>
  </si>
  <si>
    <t xml:space="preserve">opravy a udržování, ostatní služby) </t>
  </si>
  <si>
    <t>(provozní náklady tělocvičny - plyn, voda, elektrická energie,</t>
  </si>
  <si>
    <t>(údržba budovy pro nebytové prostory- Pošta)</t>
  </si>
  <si>
    <t xml:space="preserve">energie, opravy) </t>
  </si>
  <si>
    <t>vzdělávání, ostatní služby, opravy a udržování, cestovné, správa programů a počítačů)</t>
  </si>
  <si>
    <t xml:space="preserve">Rozpočet na rok 2014 byl projednán a schválen Zastupitelstvem obce Moravský Žižkov </t>
  </si>
  <si>
    <t>dne 14.12.2013 usnesením č.Z XV./179/2013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</si>
</sst>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0\ &quot;Kč&quot;"/>
    <numFmt numFmtId="166" formatCode="[$-405]d\.\ mmmm\ yyyy"/>
    <numFmt numFmtId="167" formatCode="#,##0.00_ ;\-#,##0.00\ "/>
  </numFmts>
  <fonts count="21">
    <font>
      <sz val="10"/>
      <name val="Arial CE"/>
      <family val="0"/>
    </font>
    <font>
      <sz val="18"/>
      <name val="Arial CE"/>
      <family val="2"/>
    </font>
    <font>
      <b/>
      <sz val="10"/>
      <name val="Arial CE"/>
      <family val="2"/>
    </font>
    <font>
      <b/>
      <u val="single"/>
      <sz val="16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u val="single"/>
      <sz val="10"/>
      <name val="Arial CE"/>
      <family val="2"/>
    </font>
    <font>
      <sz val="8"/>
      <name val="Arial CE"/>
      <family val="0"/>
    </font>
    <font>
      <sz val="10"/>
      <color indexed="8"/>
      <name val="Arial CE"/>
      <family val="0"/>
    </font>
    <font>
      <sz val="10"/>
      <color indexed="10"/>
      <name val="Arial CE"/>
      <family val="0"/>
    </font>
    <font>
      <b/>
      <sz val="10"/>
      <color indexed="8"/>
      <name val="Arial CE"/>
      <family val="2"/>
    </font>
    <font>
      <sz val="15"/>
      <name val="Arial CE"/>
      <family val="0"/>
    </font>
    <font>
      <b/>
      <sz val="15"/>
      <name val="Arial CE"/>
      <family val="0"/>
    </font>
    <font>
      <b/>
      <u val="single"/>
      <sz val="15"/>
      <name val="Arial CE"/>
      <family val="0"/>
    </font>
    <font>
      <b/>
      <i/>
      <sz val="12"/>
      <name val="Arial CE"/>
      <family val="0"/>
    </font>
    <font>
      <b/>
      <i/>
      <u val="single"/>
      <sz val="12"/>
      <name val="Times-Bold"/>
      <family val="0"/>
    </font>
    <font>
      <b/>
      <i/>
      <sz val="14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5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6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4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2" fillId="0" borderId="9" xfId="0" applyFont="1" applyBorder="1" applyAlignment="1">
      <alignment/>
    </xf>
    <xf numFmtId="0" fontId="2" fillId="0" borderId="6" xfId="0" applyFont="1" applyBorder="1" applyAlignment="1">
      <alignment/>
    </xf>
    <xf numFmtId="0" fontId="4" fillId="0" borderId="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7" xfId="0" applyFont="1" applyBorder="1" applyAlignment="1">
      <alignment/>
    </xf>
    <xf numFmtId="0" fontId="9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17" fontId="0" fillId="0" borderId="0" xfId="0" applyNumberFormat="1" applyBorder="1" applyAlignment="1">
      <alignment horizontal="right"/>
    </xf>
    <xf numFmtId="165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64" fontId="2" fillId="0" borderId="4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2" fillId="0" borderId="5" xfId="0" applyNumberFormat="1" applyFont="1" applyBorder="1" applyAlignment="1">
      <alignment/>
    </xf>
    <xf numFmtId="164" fontId="2" fillId="0" borderId="5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5" xfId="0" applyNumberFormat="1" applyFon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8" fillId="0" borderId="4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8" xfId="0" applyFont="1" applyBorder="1" applyAlignment="1">
      <alignment/>
    </xf>
    <xf numFmtId="164" fontId="10" fillId="0" borderId="3" xfId="0" applyNumberFormat="1" applyFont="1" applyBorder="1" applyAlignment="1">
      <alignment horizontal="right"/>
    </xf>
    <xf numFmtId="0" fontId="2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11" xfId="0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0" fontId="0" fillId="0" borderId="2" xfId="0" applyFill="1" applyBorder="1" applyAlignment="1">
      <alignment/>
    </xf>
    <xf numFmtId="164" fontId="0" fillId="0" borderId="11" xfId="0" applyNumberFormat="1" applyFont="1" applyBorder="1" applyAlignment="1">
      <alignment/>
    </xf>
    <xf numFmtId="164" fontId="10" fillId="0" borderId="5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Fill="1" applyBorder="1" applyAlignment="1">
      <alignment/>
    </xf>
    <xf numFmtId="164" fontId="0" fillId="0" borderId="0" xfId="0" applyNumberForma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4" fontId="10" fillId="0" borderId="11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8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Alignment="1">
      <alignment horizontal="left" indent="1"/>
    </xf>
    <xf numFmtId="39" fontId="0" fillId="0" borderId="0" xfId="0" applyNumberFormat="1" applyFill="1" applyBorder="1" applyAlignment="1">
      <alignment/>
    </xf>
    <xf numFmtId="0" fontId="0" fillId="0" borderId="0" xfId="0" applyAlignment="1">
      <alignment horizontal="left" indent="2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164" fontId="10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5" xfId="0" applyFont="1" applyBorder="1" applyAlignment="1">
      <alignment horizontal="right"/>
    </xf>
    <xf numFmtId="0" fontId="5" fillId="0" borderId="9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Font="1" applyBorder="1" applyAlignment="1">
      <alignment horizontal="left"/>
    </xf>
    <xf numFmtId="44" fontId="0" fillId="0" borderId="0" xfId="18" applyAlignment="1">
      <alignment/>
    </xf>
    <xf numFmtId="39" fontId="0" fillId="0" borderId="15" xfId="0" applyNumberFormat="1" applyBorder="1" applyAlignment="1">
      <alignment/>
    </xf>
    <xf numFmtId="39" fontId="0" fillId="0" borderId="17" xfId="0" applyNumberFormat="1" applyBorder="1" applyAlignment="1">
      <alignment/>
    </xf>
    <xf numFmtId="0" fontId="0" fillId="0" borderId="0" xfId="0" applyAlignment="1">
      <alignment horizontal="left"/>
    </xf>
    <xf numFmtId="164" fontId="0" fillId="0" borderId="15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" fillId="0" borderId="19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right"/>
    </xf>
    <xf numFmtId="4" fontId="2" fillId="0" borderId="15" xfId="0" applyNumberFormat="1" applyFont="1" applyBorder="1" applyAlignment="1">
      <alignment/>
    </xf>
    <xf numFmtId="0" fontId="0" fillId="0" borderId="23" xfId="0" applyBorder="1" applyAlignment="1">
      <alignment/>
    </xf>
    <xf numFmtId="4" fontId="2" fillId="0" borderId="17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9"/>
  <sheetViews>
    <sheetView tabSelected="1" workbookViewId="0" topLeftCell="A178">
      <selection activeCell="L39" sqref="L39"/>
    </sheetView>
  </sheetViews>
  <sheetFormatPr defaultColWidth="9.00390625" defaultRowHeight="12.75"/>
  <cols>
    <col min="1" max="1" width="8.875" style="0" customWidth="1"/>
    <col min="2" max="2" width="10.25390625" style="0" customWidth="1"/>
    <col min="3" max="3" width="11.375" style="0" bestFit="1" customWidth="1"/>
    <col min="7" max="7" width="27.75390625" style="0" customWidth="1"/>
    <col min="8" max="8" width="17.625" style="0" customWidth="1"/>
  </cols>
  <sheetData>
    <row r="1" spans="1:7" ht="23.25">
      <c r="A1" s="1"/>
      <c r="D1" s="94" t="s">
        <v>232</v>
      </c>
      <c r="E1" s="6"/>
      <c r="F1" s="4"/>
      <c r="G1" s="4"/>
    </row>
    <row r="2" spans="3:9" ht="20.25">
      <c r="C2" s="64"/>
      <c r="D2" s="95" t="s">
        <v>161</v>
      </c>
      <c r="E2" s="66"/>
      <c r="F2" s="66"/>
      <c r="G2" s="2"/>
      <c r="I2" s="5"/>
    </row>
    <row r="3" spans="1:7" ht="21" thickBot="1">
      <c r="A3" s="61" t="s">
        <v>163</v>
      </c>
      <c r="C3" s="64"/>
      <c r="D3" s="65"/>
      <c r="E3" s="66"/>
      <c r="F3" s="66"/>
      <c r="G3" s="2"/>
    </row>
    <row r="4" spans="1:8" ht="16.5" thickBot="1">
      <c r="A4" s="8" t="s">
        <v>86</v>
      </c>
      <c r="B4" s="9"/>
      <c r="C4" s="9"/>
      <c r="D4" s="9"/>
      <c r="E4" s="9"/>
      <c r="F4" s="9"/>
      <c r="G4" s="9"/>
      <c r="H4" s="70" t="s">
        <v>128</v>
      </c>
    </row>
    <row r="5" spans="1:8" ht="13.5" thickBot="1">
      <c r="A5" s="18"/>
      <c r="H5" s="22" t="s">
        <v>88</v>
      </c>
    </row>
    <row r="6" spans="1:8" ht="13.5" thickBot="1">
      <c r="A6" s="18" t="s">
        <v>0</v>
      </c>
      <c r="B6" s="18">
        <v>1111</v>
      </c>
      <c r="C6" s="9" t="s">
        <v>1</v>
      </c>
      <c r="D6" s="9"/>
      <c r="E6" s="9"/>
      <c r="F6" s="9"/>
      <c r="G6" s="9"/>
      <c r="H6" s="73">
        <v>2400000</v>
      </c>
    </row>
    <row r="7" spans="1:13" ht="13.5" thickBot="1">
      <c r="A7" s="18" t="s">
        <v>0</v>
      </c>
      <c r="B7" s="18">
        <v>1112</v>
      </c>
      <c r="C7" s="9" t="s">
        <v>2</v>
      </c>
      <c r="D7" s="9"/>
      <c r="E7" s="9"/>
      <c r="F7" s="9"/>
      <c r="G7" s="9"/>
      <c r="H7" s="73">
        <v>700000</v>
      </c>
      <c r="M7" s="34"/>
    </row>
    <row r="8" spans="1:8" ht="13.5" thickBot="1">
      <c r="A8" s="18" t="s">
        <v>0</v>
      </c>
      <c r="B8" s="18">
        <v>1113</v>
      </c>
      <c r="C8" s="9" t="s">
        <v>3</v>
      </c>
      <c r="D8" s="9"/>
      <c r="E8" s="9"/>
      <c r="F8" s="9"/>
      <c r="G8" s="9"/>
      <c r="H8" s="73">
        <v>275000</v>
      </c>
    </row>
    <row r="9" spans="1:8" ht="13.5" thickBot="1">
      <c r="A9" s="18" t="s">
        <v>0</v>
      </c>
      <c r="B9" s="18">
        <v>1121</v>
      </c>
      <c r="C9" s="9" t="s">
        <v>4</v>
      </c>
      <c r="D9" s="9"/>
      <c r="E9" s="9"/>
      <c r="F9" s="9"/>
      <c r="G9" s="9"/>
      <c r="H9" s="73">
        <v>3200000</v>
      </c>
    </row>
    <row r="10" spans="1:8" ht="13.5" thickBot="1">
      <c r="A10" s="18" t="s">
        <v>0</v>
      </c>
      <c r="B10" s="18">
        <v>1122</v>
      </c>
      <c r="C10" s="9" t="s">
        <v>5</v>
      </c>
      <c r="D10" s="9"/>
      <c r="E10" s="9"/>
      <c r="F10" s="9"/>
      <c r="G10" s="9"/>
      <c r="H10" s="73">
        <v>250000</v>
      </c>
    </row>
    <row r="11" spans="1:8" ht="13.5" thickBot="1">
      <c r="A11" s="18" t="s">
        <v>0</v>
      </c>
      <c r="B11" s="18">
        <v>1211</v>
      </c>
      <c r="C11" s="9" t="s">
        <v>6</v>
      </c>
      <c r="D11" s="9"/>
      <c r="E11" s="9"/>
      <c r="F11" s="9"/>
      <c r="G11" s="9"/>
      <c r="H11" s="73">
        <v>5700000</v>
      </c>
    </row>
    <row r="12" spans="1:8" ht="13.5" thickBot="1">
      <c r="A12" s="18" t="s">
        <v>0</v>
      </c>
      <c r="B12" s="18">
        <v>1334</v>
      </c>
      <c r="C12" s="9" t="s">
        <v>7</v>
      </c>
      <c r="D12" s="9"/>
      <c r="E12" s="9"/>
      <c r="F12" s="9"/>
      <c r="G12" s="9"/>
      <c r="H12" s="73">
        <v>40000</v>
      </c>
    </row>
    <row r="13" spans="1:8" ht="13.5" thickBot="1">
      <c r="A13" s="18" t="s">
        <v>0</v>
      </c>
      <c r="B13" s="18">
        <v>1335</v>
      </c>
      <c r="C13" s="9" t="s">
        <v>111</v>
      </c>
      <c r="D13" s="9"/>
      <c r="E13" s="9"/>
      <c r="F13" s="9"/>
      <c r="G13" s="9"/>
      <c r="H13" s="73">
        <v>1000</v>
      </c>
    </row>
    <row r="14" spans="1:8" ht="13.5" thickBot="1">
      <c r="A14" s="18" t="s">
        <v>0</v>
      </c>
      <c r="B14" s="18">
        <v>1340</v>
      </c>
      <c r="C14" s="9" t="s">
        <v>8</v>
      </c>
      <c r="D14" s="9"/>
      <c r="E14" s="9"/>
      <c r="F14" s="9"/>
      <c r="G14" s="9"/>
      <c r="H14" s="73">
        <v>700000</v>
      </c>
    </row>
    <row r="15" spans="1:8" ht="13.5" thickBot="1">
      <c r="A15" s="18" t="s">
        <v>0</v>
      </c>
      <c r="B15" s="18">
        <v>1341</v>
      </c>
      <c r="C15" s="9" t="s">
        <v>9</v>
      </c>
      <c r="D15" s="9"/>
      <c r="E15" s="9"/>
      <c r="F15" s="9"/>
      <c r="G15" s="9"/>
      <c r="H15" s="73">
        <v>23000</v>
      </c>
    </row>
    <row r="16" spans="1:8" ht="13.5" thickBot="1">
      <c r="A16" s="18" t="s">
        <v>0</v>
      </c>
      <c r="B16" s="18">
        <v>1343</v>
      </c>
      <c r="C16" s="9" t="s">
        <v>10</v>
      </c>
      <c r="D16" s="9"/>
      <c r="E16" s="9"/>
      <c r="F16" s="9"/>
      <c r="G16" s="9"/>
      <c r="H16" s="73">
        <v>50000</v>
      </c>
    </row>
    <row r="17" spans="1:8" ht="13.5" thickBot="1">
      <c r="A17" s="18" t="s">
        <v>0</v>
      </c>
      <c r="B17" s="18">
        <v>1351</v>
      </c>
      <c r="C17" s="9" t="s">
        <v>68</v>
      </c>
      <c r="D17" s="9"/>
      <c r="E17" s="9"/>
      <c r="F17" s="9"/>
      <c r="G17" s="9"/>
      <c r="H17" s="73">
        <v>130000</v>
      </c>
    </row>
    <row r="18" spans="1:8" ht="13.5" thickBot="1">
      <c r="A18" s="18" t="s">
        <v>0</v>
      </c>
      <c r="B18" s="18">
        <v>1355</v>
      </c>
      <c r="C18" s="9" t="s">
        <v>195</v>
      </c>
      <c r="D18" s="9"/>
      <c r="E18" s="9"/>
      <c r="F18" s="9"/>
      <c r="G18" s="9"/>
      <c r="H18" s="73">
        <v>100000</v>
      </c>
    </row>
    <row r="19" spans="1:8" ht="13.5" thickBot="1">
      <c r="A19" s="18" t="s">
        <v>0</v>
      </c>
      <c r="B19" s="18">
        <v>1361</v>
      </c>
      <c r="C19" s="9" t="s">
        <v>11</v>
      </c>
      <c r="D19" s="9"/>
      <c r="E19" s="9"/>
      <c r="F19" s="9"/>
      <c r="G19" s="9"/>
      <c r="H19" s="73">
        <v>25000</v>
      </c>
    </row>
    <row r="20" spans="1:8" ht="13.5" thickBot="1">
      <c r="A20" s="18" t="s">
        <v>0</v>
      </c>
      <c r="B20" s="18">
        <v>1511</v>
      </c>
      <c r="C20" s="9" t="s">
        <v>12</v>
      </c>
      <c r="D20" s="9"/>
      <c r="E20" s="9"/>
      <c r="F20" s="9"/>
      <c r="G20" s="9"/>
      <c r="H20" s="73">
        <v>1350000</v>
      </c>
    </row>
    <row r="21" spans="1:8" ht="13.5" thickBot="1">
      <c r="A21" s="18" t="s">
        <v>0</v>
      </c>
      <c r="B21" s="18">
        <v>2451</v>
      </c>
      <c r="C21" s="9" t="s">
        <v>129</v>
      </c>
      <c r="D21" s="9"/>
      <c r="E21" s="9"/>
      <c r="F21" s="9"/>
      <c r="G21" s="9"/>
      <c r="H21" s="73">
        <v>2200000</v>
      </c>
    </row>
    <row r="22" spans="1:8" ht="13.5" thickBot="1">
      <c r="A22" s="18" t="s">
        <v>0</v>
      </c>
      <c r="B22" s="18">
        <v>4229</v>
      </c>
      <c r="C22" s="9" t="s">
        <v>227</v>
      </c>
      <c r="D22" s="9"/>
      <c r="E22" s="9"/>
      <c r="F22" s="9"/>
      <c r="G22" s="9"/>
      <c r="H22" s="73">
        <v>288000</v>
      </c>
    </row>
    <row r="23" spans="1:8" ht="13.5" thickBot="1">
      <c r="A23" s="12"/>
      <c r="B23" s="12"/>
      <c r="C23" s="17"/>
      <c r="D23" s="17"/>
      <c r="E23" s="17"/>
      <c r="F23" s="17"/>
      <c r="G23" s="17" t="s">
        <v>113</v>
      </c>
      <c r="H23" s="74">
        <f>SUM(H6:H22)</f>
        <v>17432000</v>
      </c>
    </row>
    <row r="24" spans="1:8" ht="12.75">
      <c r="A24" s="3"/>
      <c r="B24" s="3"/>
      <c r="C24" s="3"/>
      <c r="D24" s="3"/>
      <c r="E24" s="3"/>
      <c r="F24" s="3"/>
      <c r="G24" s="3"/>
      <c r="H24" s="96"/>
    </row>
    <row r="25" spans="1:8" ht="12.75">
      <c r="A25" s="3"/>
      <c r="B25" s="3"/>
      <c r="C25" s="3"/>
      <c r="D25" s="3"/>
      <c r="E25" s="3"/>
      <c r="F25" s="3"/>
      <c r="G25" s="3"/>
      <c r="H25" s="96"/>
    </row>
    <row r="26" spans="1:8" ht="12.75">
      <c r="A26" s="3"/>
      <c r="B26" s="3"/>
      <c r="C26" s="3"/>
      <c r="D26" s="3"/>
      <c r="E26" s="3"/>
      <c r="F26" s="3"/>
      <c r="G26" s="3"/>
      <c r="H26" s="96"/>
    </row>
    <row r="27" spans="1:8" ht="12.75">
      <c r="A27" s="3"/>
      <c r="B27" s="3"/>
      <c r="C27" s="3"/>
      <c r="D27" s="3"/>
      <c r="E27" s="3"/>
      <c r="F27" s="3"/>
      <c r="G27" s="3"/>
      <c r="H27" s="96"/>
    </row>
    <row r="28" spans="1:8" ht="12.75">
      <c r="A28" s="3"/>
      <c r="B28" s="3"/>
      <c r="C28" s="3"/>
      <c r="D28" s="3"/>
      <c r="E28" s="3"/>
      <c r="F28" s="3"/>
      <c r="G28" s="3"/>
      <c r="H28" s="96"/>
    </row>
    <row r="29" spans="1:8" ht="12.75">
      <c r="A29" s="3"/>
      <c r="B29" s="3"/>
      <c r="C29" s="3"/>
      <c r="D29" s="3"/>
      <c r="E29" s="3"/>
      <c r="F29" s="3"/>
      <c r="G29" s="3"/>
      <c r="H29" s="96"/>
    </row>
    <row r="30" spans="1:8" ht="12.75">
      <c r="A30" s="3"/>
      <c r="B30" s="3"/>
      <c r="C30" s="3"/>
      <c r="D30" s="3"/>
      <c r="E30" s="3"/>
      <c r="F30" s="3"/>
      <c r="G30" s="3"/>
      <c r="H30" s="96"/>
    </row>
    <row r="31" spans="1:8" ht="12.75">
      <c r="A31" s="3"/>
      <c r="B31" s="3"/>
      <c r="C31" s="3"/>
      <c r="D31" s="3"/>
      <c r="E31" s="3"/>
      <c r="F31" s="3"/>
      <c r="G31" s="3"/>
      <c r="H31" s="96"/>
    </row>
    <row r="32" spans="1:8" ht="12.75">
      <c r="A32" s="69"/>
      <c r="B32" s="3"/>
      <c r="C32" s="3"/>
      <c r="D32" s="3"/>
      <c r="E32" s="3"/>
      <c r="F32" s="3"/>
      <c r="G32" s="3"/>
      <c r="H32" s="96"/>
    </row>
    <row r="33" spans="1:8" ht="13.5" thickBot="1">
      <c r="A33" s="97" t="s">
        <v>164</v>
      </c>
      <c r="B33" s="3"/>
      <c r="C33" s="3"/>
      <c r="D33" s="3"/>
      <c r="E33" s="3"/>
      <c r="F33" s="3"/>
      <c r="G33" s="3"/>
      <c r="H33" s="96"/>
    </row>
    <row r="34" spans="1:8" ht="15.75">
      <c r="A34" s="19" t="s">
        <v>87</v>
      </c>
      <c r="B34" s="14"/>
      <c r="C34" s="14"/>
      <c r="D34" s="14"/>
      <c r="E34" s="14"/>
      <c r="F34" s="14"/>
      <c r="G34" s="14"/>
      <c r="H34" s="23" t="s">
        <v>89</v>
      </c>
    </row>
    <row r="35" spans="1:8" ht="16.5" thickBot="1">
      <c r="A35" s="99"/>
      <c r="B35" s="17"/>
      <c r="C35" s="17"/>
      <c r="D35" s="17"/>
      <c r="E35" s="17"/>
      <c r="F35" s="17"/>
      <c r="G35" s="17"/>
      <c r="H35" s="98"/>
    </row>
    <row r="36" spans="1:8" ht="12.75">
      <c r="A36" s="11" t="s">
        <v>13</v>
      </c>
      <c r="B36" s="3" t="s">
        <v>14</v>
      </c>
      <c r="C36" s="3"/>
      <c r="D36" s="3"/>
      <c r="E36" s="3"/>
      <c r="F36" s="3"/>
      <c r="G36" s="3"/>
      <c r="H36" s="50">
        <v>90000</v>
      </c>
    </row>
    <row r="37" spans="1:8" ht="13.5" thickBot="1">
      <c r="A37" s="11"/>
      <c r="B37" s="3" t="s">
        <v>15</v>
      </c>
      <c r="C37" s="3"/>
      <c r="D37" s="3"/>
      <c r="E37" s="3"/>
      <c r="F37" s="3"/>
      <c r="G37" s="3"/>
      <c r="H37" s="44"/>
    </row>
    <row r="38" spans="1:8" ht="12.75">
      <c r="A38" s="10" t="s">
        <v>16</v>
      </c>
      <c r="B38" s="14" t="s">
        <v>17</v>
      </c>
      <c r="C38" s="14"/>
      <c r="D38" s="14"/>
      <c r="E38" s="14"/>
      <c r="F38" s="14"/>
      <c r="G38" s="14"/>
      <c r="H38" s="51">
        <v>2000000</v>
      </c>
    </row>
    <row r="39" spans="1:8" ht="13.5" thickBot="1">
      <c r="A39" s="11"/>
      <c r="B39" s="3" t="s">
        <v>18</v>
      </c>
      <c r="C39" s="3"/>
      <c r="D39" s="3"/>
      <c r="E39" s="3"/>
      <c r="F39" s="3"/>
      <c r="G39" s="3"/>
      <c r="H39" s="44"/>
    </row>
    <row r="40" spans="1:8" ht="13.5" thickBot="1">
      <c r="A40" s="10" t="s">
        <v>19</v>
      </c>
      <c r="B40" s="14" t="s">
        <v>115</v>
      </c>
      <c r="C40" s="14"/>
      <c r="D40" s="14"/>
      <c r="E40" s="14"/>
      <c r="F40" s="14"/>
      <c r="G40" s="14"/>
      <c r="H40" s="60">
        <v>5000</v>
      </c>
    </row>
    <row r="41" spans="1:8" ht="13.5" thickBot="1">
      <c r="A41" s="18" t="s">
        <v>20</v>
      </c>
      <c r="B41" s="9" t="s">
        <v>116</v>
      </c>
      <c r="C41" s="9"/>
      <c r="D41" s="9"/>
      <c r="E41" s="9"/>
      <c r="F41" s="9"/>
      <c r="G41" s="9"/>
      <c r="H41" s="79">
        <v>10000</v>
      </c>
    </row>
    <row r="42" spans="1:8" ht="13.5" thickBot="1">
      <c r="A42" s="10" t="s">
        <v>23</v>
      </c>
      <c r="B42" s="14" t="s">
        <v>127</v>
      </c>
      <c r="C42" s="14"/>
      <c r="D42" s="14"/>
      <c r="E42" s="14"/>
      <c r="F42" s="24"/>
      <c r="G42" s="24"/>
      <c r="H42" s="45">
        <v>10000</v>
      </c>
    </row>
    <row r="43" spans="1:8" ht="13.5" thickBot="1">
      <c r="A43" s="10" t="s">
        <v>24</v>
      </c>
      <c r="B43" s="14" t="s">
        <v>122</v>
      </c>
      <c r="C43" s="14"/>
      <c r="D43" s="14"/>
      <c r="E43" s="14"/>
      <c r="F43" s="14"/>
      <c r="G43" s="14"/>
      <c r="H43" s="45">
        <v>152000</v>
      </c>
    </row>
    <row r="44" spans="1:8" ht="13.5" thickBot="1">
      <c r="A44" s="10" t="s">
        <v>70</v>
      </c>
      <c r="B44" s="14" t="s">
        <v>72</v>
      </c>
      <c r="C44" s="14"/>
      <c r="D44" s="14"/>
      <c r="E44" s="14"/>
      <c r="F44" s="14"/>
      <c r="G44" s="14"/>
      <c r="H44" s="45">
        <v>7000</v>
      </c>
    </row>
    <row r="45" spans="1:8" ht="13.5" thickBot="1">
      <c r="A45" s="10" t="s">
        <v>25</v>
      </c>
      <c r="B45" s="14" t="s">
        <v>121</v>
      </c>
      <c r="C45" s="14"/>
      <c r="D45" s="14"/>
      <c r="E45" s="14"/>
      <c r="F45" s="14"/>
      <c r="G45" s="14"/>
      <c r="H45" s="45">
        <v>75000</v>
      </c>
    </row>
    <row r="46" spans="1:8" ht="13.5" thickBot="1">
      <c r="A46" s="10" t="s">
        <v>57</v>
      </c>
      <c r="B46" s="14" t="s">
        <v>90</v>
      </c>
      <c r="C46" s="14"/>
      <c r="D46" s="14"/>
      <c r="E46" s="14"/>
      <c r="F46" s="14"/>
      <c r="G46" s="14"/>
      <c r="H46" s="45">
        <v>11000</v>
      </c>
    </row>
    <row r="47" spans="1:8" ht="13.5" thickBot="1">
      <c r="A47" s="10" t="s">
        <v>59</v>
      </c>
      <c r="B47" s="14" t="s">
        <v>69</v>
      </c>
      <c r="C47" s="14"/>
      <c r="D47" s="14"/>
      <c r="E47" s="14"/>
      <c r="F47" s="14"/>
      <c r="G47" s="14"/>
      <c r="H47" s="45">
        <v>20000</v>
      </c>
    </row>
    <row r="48" spans="1:8" ht="13.5" thickBot="1">
      <c r="A48" s="18" t="s">
        <v>26</v>
      </c>
      <c r="B48" s="9" t="s">
        <v>27</v>
      </c>
      <c r="C48" s="9"/>
      <c r="D48" s="9"/>
      <c r="E48" s="9"/>
      <c r="F48" s="9"/>
      <c r="G48" s="9"/>
      <c r="H48" s="71">
        <v>18100</v>
      </c>
    </row>
    <row r="49" spans="1:8" ht="13.5" thickBot="1">
      <c r="A49" s="11" t="s">
        <v>91</v>
      </c>
      <c r="B49" s="3" t="s">
        <v>92</v>
      </c>
      <c r="C49" s="3"/>
      <c r="D49" s="3"/>
      <c r="E49" s="3"/>
      <c r="F49" s="3"/>
      <c r="G49" s="3"/>
      <c r="H49" s="44">
        <v>30500</v>
      </c>
    </row>
    <row r="50" spans="1:8" ht="13.5" thickBot="1">
      <c r="A50" s="10" t="s">
        <v>43</v>
      </c>
      <c r="B50" s="14" t="s">
        <v>117</v>
      </c>
      <c r="C50" s="14"/>
      <c r="D50" s="14"/>
      <c r="E50" s="14"/>
      <c r="F50" s="14"/>
      <c r="G50" s="14"/>
      <c r="H50" s="51">
        <v>5000</v>
      </c>
    </row>
    <row r="51" spans="1:8" ht="13.5" thickBot="1">
      <c r="A51" s="10" t="s">
        <v>28</v>
      </c>
      <c r="B51" s="14" t="s">
        <v>29</v>
      </c>
      <c r="C51" s="14"/>
      <c r="D51" s="14"/>
      <c r="E51" s="14"/>
      <c r="F51" s="14"/>
      <c r="G51" s="14"/>
      <c r="H51" s="45">
        <v>15000</v>
      </c>
    </row>
    <row r="52" spans="1:8" ht="13.5" thickBot="1">
      <c r="A52" s="10" t="s">
        <v>61</v>
      </c>
      <c r="B52" s="14" t="s">
        <v>166</v>
      </c>
      <c r="C52" s="14"/>
      <c r="D52" s="14"/>
      <c r="E52" s="14"/>
      <c r="F52" s="14"/>
      <c r="G52" s="14"/>
      <c r="H52" s="45">
        <v>456100</v>
      </c>
    </row>
    <row r="53" spans="1:8" ht="13.5" thickBot="1">
      <c r="A53" s="10" t="s">
        <v>30</v>
      </c>
      <c r="B53" s="14" t="s">
        <v>130</v>
      </c>
      <c r="C53" s="14"/>
      <c r="D53" s="14"/>
      <c r="E53" s="14"/>
      <c r="F53" s="14"/>
      <c r="G53" s="14"/>
      <c r="H53" s="45">
        <v>15000</v>
      </c>
    </row>
    <row r="54" spans="1:8" ht="13.5" thickBot="1">
      <c r="A54" s="18" t="s">
        <v>63</v>
      </c>
      <c r="B54" s="9" t="s">
        <v>175</v>
      </c>
      <c r="C54" s="9"/>
      <c r="D54" s="9"/>
      <c r="E54" s="9"/>
      <c r="F54" s="9"/>
      <c r="G54" s="9"/>
      <c r="H54" s="71">
        <v>11000</v>
      </c>
    </row>
    <row r="55" spans="1:8" ht="13.5" thickBot="1">
      <c r="A55" s="18" t="s">
        <v>145</v>
      </c>
      <c r="B55" s="9" t="s">
        <v>174</v>
      </c>
      <c r="C55" s="9"/>
      <c r="D55" s="9"/>
      <c r="E55" s="9"/>
      <c r="F55" s="9"/>
      <c r="G55" s="9"/>
      <c r="H55" s="71">
        <v>110000</v>
      </c>
    </row>
    <row r="56" spans="1:8" ht="13.5" thickBot="1">
      <c r="A56" s="18" t="s">
        <v>132</v>
      </c>
      <c r="B56" s="72" t="s">
        <v>133</v>
      </c>
      <c r="C56" s="9"/>
      <c r="D56" s="9"/>
      <c r="E56" s="9"/>
      <c r="F56" s="9"/>
      <c r="G56" s="9"/>
      <c r="H56" s="71">
        <v>1000</v>
      </c>
    </row>
    <row r="57" spans="1:10" ht="13.5" thickBot="1">
      <c r="A57" s="11" t="s">
        <v>47</v>
      </c>
      <c r="B57" s="32" t="s">
        <v>131</v>
      </c>
      <c r="C57" s="3"/>
      <c r="D57" s="3"/>
      <c r="E57" s="3"/>
      <c r="F57" s="3"/>
      <c r="G57" s="3"/>
      <c r="H57" s="44">
        <v>1000</v>
      </c>
      <c r="J57" s="42"/>
    </row>
    <row r="58" spans="1:8" ht="12.75">
      <c r="A58" s="10" t="s">
        <v>31</v>
      </c>
      <c r="B58" s="14" t="s">
        <v>32</v>
      </c>
      <c r="C58" s="14"/>
      <c r="D58" s="14"/>
      <c r="E58" s="14"/>
      <c r="F58" s="14"/>
      <c r="G58" s="14"/>
      <c r="H58" s="51">
        <v>48000</v>
      </c>
    </row>
    <row r="59" spans="1:8" ht="12.75">
      <c r="A59" s="11"/>
      <c r="B59" s="3" t="s">
        <v>114</v>
      </c>
      <c r="C59" s="3"/>
      <c r="D59" s="3"/>
      <c r="E59" s="3"/>
      <c r="F59" s="3"/>
      <c r="G59" s="3"/>
      <c r="H59" s="44"/>
    </row>
    <row r="60" spans="1:8" ht="13.5" thickBot="1">
      <c r="A60" s="12"/>
      <c r="B60" s="17" t="s">
        <v>204</v>
      </c>
      <c r="C60" s="17"/>
      <c r="D60" s="17"/>
      <c r="E60" s="17"/>
      <c r="F60" s="17"/>
      <c r="G60" s="17"/>
      <c r="H60" s="48"/>
    </row>
    <row r="61" spans="1:8" ht="13.5" thickBot="1">
      <c r="A61" s="18" t="s">
        <v>33</v>
      </c>
      <c r="B61" s="9" t="s">
        <v>34</v>
      </c>
      <c r="C61" s="9"/>
      <c r="D61" s="9"/>
      <c r="E61" s="9"/>
      <c r="F61" s="9"/>
      <c r="G61" s="9"/>
      <c r="H61" s="71">
        <v>80000</v>
      </c>
    </row>
    <row r="62" spans="1:8" ht="13.5" thickBot="1">
      <c r="A62" s="16"/>
      <c r="B62" s="17"/>
      <c r="C62" s="17"/>
      <c r="D62" s="17"/>
      <c r="E62" s="17"/>
      <c r="F62" s="17"/>
      <c r="G62" s="17" t="s">
        <v>113</v>
      </c>
      <c r="H62" s="52">
        <f>SUM(H36:H61)</f>
        <v>3170700</v>
      </c>
    </row>
    <row r="63" spans="1:8" ht="13.5" thickBot="1">
      <c r="A63" s="25" t="s">
        <v>55</v>
      </c>
      <c r="B63" s="17"/>
      <c r="C63" s="17"/>
      <c r="D63" s="17"/>
      <c r="E63" s="17"/>
      <c r="F63" s="17"/>
      <c r="G63" s="21"/>
      <c r="H63" s="44">
        <f>SUM(H23+H62)</f>
        <v>20602700</v>
      </c>
    </row>
    <row r="64" spans="1:9" ht="12.75">
      <c r="A64" s="29" t="s">
        <v>108</v>
      </c>
      <c r="B64" s="14"/>
      <c r="C64" s="14"/>
      <c r="D64" s="14"/>
      <c r="E64" s="14"/>
      <c r="F64" s="14"/>
      <c r="G64" s="14"/>
      <c r="H64" s="53"/>
      <c r="I64" s="3"/>
    </row>
    <row r="65" spans="1:9" ht="13.5" thickBot="1">
      <c r="A65" s="16" t="s">
        <v>109</v>
      </c>
      <c r="B65" s="17"/>
      <c r="C65" s="17"/>
      <c r="D65" s="17"/>
      <c r="E65" s="17"/>
      <c r="F65" s="17"/>
      <c r="G65" s="17"/>
      <c r="H65" s="49">
        <v>0</v>
      </c>
      <c r="I65" s="3"/>
    </row>
    <row r="66" spans="1:8" ht="15.75">
      <c r="A66" s="38" t="s">
        <v>35</v>
      </c>
      <c r="B66" s="3"/>
      <c r="C66" s="3"/>
      <c r="D66" s="3"/>
      <c r="E66" s="3"/>
      <c r="F66" s="3"/>
      <c r="G66" s="3"/>
      <c r="H66" s="3"/>
    </row>
    <row r="67" spans="1:8" ht="15.75">
      <c r="A67" s="38"/>
      <c r="B67" s="3"/>
      <c r="C67" s="3"/>
      <c r="D67" s="3"/>
      <c r="E67" s="3"/>
      <c r="F67" s="3"/>
      <c r="G67" s="3"/>
      <c r="H67" s="3"/>
    </row>
    <row r="68" spans="1:8" ht="13.5" thickBot="1">
      <c r="A68" s="40" t="s">
        <v>164</v>
      </c>
      <c r="B68" s="17"/>
      <c r="C68" s="17"/>
      <c r="D68" s="17"/>
      <c r="E68" s="17"/>
      <c r="F68" s="17"/>
      <c r="G68" s="17"/>
      <c r="H68" s="3"/>
    </row>
    <row r="69" spans="1:8" ht="12.75">
      <c r="A69" s="10" t="s">
        <v>99</v>
      </c>
      <c r="B69" s="10"/>
      <c r="C69" s="40" t="s">
        <v>100</v>
      </c>
      <c r="D69" s="40"/>
      <c r="E69" s="40"/>
      <c r="F69" s="40"/>
      <c r="G69" s="3"/>
      <c r="H69" s="45">
        <v>53000</v>
      </c>
    </row>
    <row r="70" spans="1:8" ht="13.5" thickBot="1">
      <c r="A70" s="11"/>
      <c r="B70" s="11"/>
      <c r="C70" s="16" t="s">
        <v>196</v>
      </c>
      <c r="D70" s="3"/>
      <c r="E70" s="3"/>
      <c r="F70" s="3"/>
      <c r="G70" s="3"/>
      <c r="H70" s="46"/>
    </row>
    <row r="71" spans="1:8" ht="12.75">
      <c r="A71" s="10" t="s">
        <v>36</v>
      </c>
      <c r="B71" s="10"/>
      <c r="C71" s="40" t="s">
        <v>134</v>
      </c>
      <c r="D71" s="14"/>
      <c r="E71" s="14"/>
      <c r="F71" s="14"/>
      <c r="G71" s="14"/>
      <c r="H71" s="45">
        <v>351000</v>
      </c>
    </row>
    <row r="72" spans="1:8" ht="12.75">
      <c r="A72" s="11"/>
      <c r="B72" s="11"/>
      <c r="C72" s="3" t="s">
        <v>148</v>
      </c>
      <c r="D72" s="3"/>
      <c r="E72" s="3"/>
      <c r="F72" s="3"/>
      <c r="G72" s="3"/>
      <c r="H72" s="46"/>
    </row>
    <row r="73" spans="1:8" ht="13.5" thickBot="1">
      <c r="A73" s="11"/>
      <c r="B73" s="12"/>
      <c r="C73" s="32" t="s">
        <v>197</v>
      </c>
      <c r="D73" s="3"/>
      <c r="E73" s="3"/>
      <c r="F73" s="3"/>
      <c r="G73" s="3"/>
      <c r="H73" s="46"/>
    </row>
    <row r="74" spans="1:8" ht="12.75">
      <c r="A74" s="10" t="s">
        <v>37</v>
      </c>
      <c r="B74" s="10"/>
      <c r="C74" s="75" t="s">
        <v>64</v>
      </c>
      <c r="D74" s="75"/>
      <c r="E74" s="75"/>
      <c r="F74" s="75"/>
      <c r="G74" s="14"/>
      <c r="H74" s="45">
        <v>1326500</v>
      </c>
    </row>
    <row r="75" spans="1:8" ht="12.75">
      <c r="A75" s="11"/>
      <c r="B75" s="11"/>
      <c r="C75" s="3" t="s">
        <v>198</v>
      </c>
      <c r="D75" s="3"/>
      <c r="E75" s="3"/>
      <c r="F75" s="3"/>
      <c r="G75" s="3"/>
      <c r="H75" s="46"/>
    </row>
    <row r="76" spans="1:8" ht="13.5" thickBot="1">
      <c r="A76" s="11"/>
      <c r="B76" s="11"/>
      <c r="C76" s="32" t="s">
        <v>136</v>
      </c>
      <c r="D76" s="3"/>
      <c r="E76" s="3"/>
      <c r="F76" s="3"/>
      <c r="G76" s="3"/>
      <c r="H76" s="46"/>
    </row>
    <row r="77" spans="1:8" ht="12.75">
      <c r="A77" s="10" t="s">
        <v>118</v>
      </c>
      <c r="B77" s="10"/>
      <c r="C77" s="76" t="s">
        <v>119</v>
      </c>
      <c r="D77" s="75"/>
      <c r="E77" s="75"/>
      <c r="F77" s="14"/>
      <c r="G77" s="14"/>
      <c r="H77" s="55">
        <v>112000</v>
      </c>
    </row>
    <row r="78" spans="1:8" ht="13.5" thickBot="1">
      <c r="A78" s="11"/>
      <c r="B78" s="11"/>
      <c r="C78" s="32" t="s">
        <v>179</v>
      </c>
      <c r="D78" s="3"/>
      <c r="E78" s="3"/>
      <c r="F78" s="3"/>
      <c r="G78" s="3"/>
      <c r="H78" s="46"/>
    </row>
    <row r="79" spans="1:8" ht="12.75">
      <c r="A79" s="10" t="s">
        <v>19</v>
      </c>
      <c r="B79" s="10"/>
      <c r="C79" s="75" t="s">
        <v>93</v>
      </c>
      <c r="D79" s="14"/>
      <c r="E79" s="14"/>
      <c r="F79" s="14"/>
      <c r="G79" s="14"/>
      <c r="H79" s="45">
        <v>145000</v>
      </c>
    </row>
    <row r="80" spans="1:8" ht="13.5" thickBot="1">
      <c r="A80" s="11"/>
      <c r="B80" s="11"/>
      <c r="C80" s="3" t="s">
        <v>205</v>
      </c>
      <c r="D80" s="3"/>
      <c r="E80" s="3"/>
      <c r="F80" s="3"/>
      <c r="G80" s="3"/>
      <c r="H80" s="44"/>
    </row>
    <row r="81" spans="1:8" ht="12.75">
      <c r="A81" s="10" t="s">
        <v>20</v>
      </c>
      <c r="B81" s="10"/>
      <c r="C81" s="75" t="s">
        <v>21</v>
      </c>
      <c r="D81" s="75"/>
      <c r="E81" s="75"/>
      <c r="F81" s="75"/>
      <c r="G81" s="75"/>
      <c r="H81" s="45">
        <v>450000</v>
      </c>
    </row>
    <row r="82" spans="1:8" ht="13.5" thickBot="1">
      <c r="A82" s="11"/>
      <c r="B82" s="11"/>
      <c r="C82" s="32" t="s">
        <v>233</v>
      </c>
      <c r="D82" s="3"/>
      <c r="E82" s="3"/>
      <c r="F82" s="3"/>
      <c r="G82" s="3"/>
      <c r="H82" s="46"/>
    </row>
    <row r="83" spans="1:8" ht="12.75">
      <c r="A83" s="10" t="s">
        <v>22</v>
      </c>
      <c r="B83" s="10"/>
      <c r="C83" s="75" t="s">
        <v>107</v>
      </c>
      <c r="D83" s="75"/>
      <c r="E83" s="75"/>
      <c r="F83" s="75"/>
      <c r="G83" s="14"/>
      <c r="H83" s="45">
        <v>1100000</v>
      </c>
    </row>
    <row r="84" spans="1:8" ht="12.75">
      <c r="A84" s="11"/>
      <c r="B84" s="11"/>
      <c r="C84" s="32" t="s">
        <v>199</v>
      </c>
      <c r="D84" s="3"/>
      <c r="E84" s="3"/>
      <c r="F84" s="3"/>
      <c r="G84" s="3"/>
      <c r="H84" s="44"/>
    </row>
    <row r="85" spans="1:8" ht="13.5" thickBot="1">
      <c r="A85" s="12" t="s">
        <v>94</v>
      </c>
      <c r="B85" s="11"/>
      <c r="C85" s="32" t="s">
        <v>208</v>
      </c>
      <c r="D85" s="3"/>
      <c r="E85" s="3"/>
      <c r="F85" s="3"/>
      <c r="G85" s="3"/>
      <c r="H85" s="54">
        <v>400000</v>
      </c>
    </row>
    <row r="86" spans="1:8" ht="12.75">
      <c r="A86" s="10" t="s">
        <v>38</v>
      </c>
      <c r="B86" s="10"/>
      <c r="C86" s="75" t="s">
        <v>101</v>
      </c>
      <c r="D86" s="14"/>
      <c r="E86" s="14"/>
      <c r="F86" s="14"/>
      <c r="G86" s="14"/>
      <c r="H86" s="45">
        <v>6380000</v>
      </c>
    </row>
    <row r="87" spans="1:8" ht="12.75">
      <c r="A87" s="11"/>
      <c r="B87" s="11"/>
      <c r="C87" s="32"/>
      <c r="D87" s="3"/>
      <c r="E87" s="3"/>
      <c r="F87" s="3"/>
      <c r="G87" s="3"/>
      <c r="H87" s="46"/>
    </row>
    <row r="88" spans="1:8" ht="12.75">
      <c r="A88" s="11" t="s">
        <v>135</v>
      </c>
      <c r="B88" s="11" t="s">
        <v>81</v>
      </c>
      <c r="C88" s="32" t="s">
        <v>137</v>
      </c>
      <c r="D88" s="3"/>
      <c r="E88" s="3"/>
      <c r="F88" s="3"/>
      <c r="G88" s="3"/>
      <c r="H88" s="46">
        <v>2600000</v>
      </c>
    </row>
    <row r="89" spans="1:8" ht="12.75">
      <c r="A89" s="11"/>
      <c r="B89" s="11"/>
      <c r="C89" s="109" t="s">
        <v>226</v>
      </c>
      <c r="D89" s="109"/>
      <c r="E89" s="109"/>
      <c r="F89" s="109"/>
      <c r="G89" s="109"/>
      <c r="H89" s="46"/>
    </row>
    <row r="90" spans="1:8" ht="12.75">
      <c r="A90" s="11" t="s">
        <v>209</v>
      </c>
      <c r="B90" s="11"/>
      <c r="C90" s="3" t="s">
        <v>210</v>
      </c>
      <c r="D90" s="3"/>
      <c r="E90" s="3"/>
      <c r="F90" s="3"/>
      <c r="G90" s="3"/>
      <c r="H90" s="46">
        <v>2780000</v>
      </c>
    </row>
    <row r="91" spans="1:8" ht="13.5" thickBot="1">
      <c r="A91" s="12" t="s">
        <v>209</v>
      </c>
      <c r="B91" s="12"/>
      <c r="C91" s="17" t="s">
        <v>211</v>
      </c>
      <c r="D91" s="17"/>
      <c r="E91" s="17"/>
      <c r="F91" s="17"/>
      <c r="G91" s="17"/>
      <c r="H91" s="47">
        <v>1000000</v>
      </c>
    </row>
    <row r="92" spans="1:8" ht="12.75">
      <c r="A92" s="10" t="s">
        <v>212</v>
      </c>
      <c r="B92" s="10"/>
      <c r="C92" s="75" t="s">
        <v>213</v>
      </c>
      <c r="D92" s="14"/>
      <c r="E92" s="14"/>
      <c r="F92" s="14"/>
      <c r="G92" s="14"/>
      <c r="H92" s="45">
        <v>15000</v>
      </c>
    </row>
    <row r="93" spans="1:8" ht="13.5" thickBot="1">
      <c r="A93" s="11"/>
      <c r="B93" s="11"/>
      <c r="C93" s="32" t="s">
        <v>214</v>
      </c>
      <c r="D93" s="3"/>
      <c r="E93" s="3"/>
      <c r="F93" s="3"/>
      <c r="G93" s="3"/>
      <c r="H93" s="44"/>
    </row>
    <row r="94" spans="1:8" ht="12.75">
      <c r="A94" s="10" t="s">
        <v>23</v>
      </c>
      <c r="B94" s="10"/>
      <c r="C94" s="75" t="s">
        <v>142</v>
      </c>
      <c r="D94" s="14"/>
      <c r="E94" s="14"/>
      <c r="F94" s="14"/>
      <c r="G94" s="14"/>
      <c r="H94" s="45">
        <v>358500</v>
      </c>
    </row>
    <row r="95" spans="1:8" ht="12.75">
      <c r="A95" s="11"/>
      <c r="B95" s="11"/>
      <c r="C95" s="3" t="s">
        <v>176</v>
      </c>
      <c r="D95" s="3"/>
      <c r="E95" s="3"/>
      <c r="F95" s="3"/>
      <c r="G95" s="3"/>
      <c r="H95" s="46"/>
    </row>
    <row r="96" spans="1:8" ht="13.5" thickBot="1">
      <c r="A96" s="11"/>
      <c r="B96" s="11"/>
      <c r="C96" s="32" t="s">
        <v>234</v>
      </c>
      <c r="D96" s="3"/>
      <c r="E96" s="3"/>
      <c r="F96" s="3"/>
      <c r="G96" s="3"/>
      <c r="H96" s="46"/>
    </row>
    <row r="97" spans="1:8" ht="12.75">
      <c r="A97" s="10" t="s">
        <v>39</v>
      </c>
      <c r="B97" s="10"/>
      <c r="C97" s="75" t="s">
        <v>40</v>
      </c>
      <c r="D97" s="14"/>
      <c r="E97" s="14"/>
      <c r="F97" s="14"/>
      <c r="G97" s="14"/>
      <c r="H97" s="45">
        <v>425000</v>
      </c>
    </row>
    <row r="98" spans="1:8" ht="12.75">
      <c r="A98" s="11"/>
      <c r="B98" s="11"/>
      <c r="C98" s="3" t="s">
        <v>138</v>
      </c>
      <c r="D98" s="3"/>
      <c r="E98" s="3"/>
      <c r="F98" s="3"/>
      <c r="G98" s="3"/>
      <c r="H98" s="43"/>
    </row>
    <row r="99" spans="1:8" ht="13.5" thickBot="1">
      <c r="A99" s="12"/>
      <c r="B99" s="12"/>
      <c r="C99" s="17" t="s">
        <v>200</v>
      </c>
      <c r="D99" s="17"/>
      <c r="E99" s="17"/>
      <c r="F99" s="17"/>
      <c r="G99" s="17"/>
      <c r="H99" s="47"/>
    </row>
    <row r="100" spans="1:8" ht="12.75">
      <c r="A100" s="10" t="s">
        <v>41</v>
      </c>
      <c r="B100" s="10"/>
      <c r="C100" s="75" t="s">
        <v>82</v>
      </c>
      <c r="D100" s="14"/>
      <c r="E100" s="14"/>
      <c r="F100" s="14"/>
      <c r="G100" s="14"/>
      <c r="H100" s="45">
        <v>54000</v>
      </c>
    </row>
    <row r="101" spans="1:8" ht="13.5" thickBot="1">
      <c r="A101" s="12"/>
      <c r="B101" s="12"/>
      <c r="C101" s="17" t="s">
        <v>228</v>
      </c>
      <c r="D101" s="17"/>
      <c r="E101" s="17"/>
      <c r="F101" s="17"/>
      <c r="G101" s="17"/>
      <c r="H101" s="47"/>
    </row>
    <row r="102" spans="1:8" ht="12.75">
      <c r="A102" s="10" t="s">
        <v>71</v>
      </c>
      <c r="B102" s="10"/>
      <c r="C102" s="75" t="s">
        <v>139</v>
      </c>
      <c r="D102" s="14"/>
      <c r="E102" s="14"/>
      <c r="F102" s="14"/>
      <c r="G102" s="14"/>
      <c r="H102" s="45">
        <v>34000</v>
      </c>
    </row>
    <row r="103" spans="1:8" ht="13.5" thickBot="1">
      <c r="A103" s="11"/>
      <c r="B103" s="11"/>
      <c r="C103" s="3" t="s">
        <v>123</v>
      </c>
      <c r="D103" s="3"/>
      <c r="E103" s="3"/>
      <c r="F103" s="3"/>
      <c r="G103" s="3"/>
      <c r="H103" s="46"/>
    </row>
    <row r="104" spans="1:8" ht="12.75">
      <c r="A104" s="10" t="s">
        <v>25</v>
      </c>
      <c r="B104" s="10"/>
      <c r="C104" s="75" t="s">
        <v>102</v>
      </c>
      <c r="D104" s="14"/>
      <c r="E104" s="14"/>
      <c r="F104" s="14"/>
      <c r="G104" s="14"/>
      <c r="H104" s="45">
        <v>737000</v>
      </c>
    </row>
    <row r="105" spans="1:8" ht="12.75">
      <c r="A105" s="11"/>
      <c r="B105" s="11"/>
      <c r="C105" s="3" t="s">
        <v>180</v>
      </c>
      <c r="D105" s="3"/>
      <c r="E105" s="3"/>
      <c r="F105" s="3"/>
      <c r="G105" s="3"/>
      <c r="H105" s="46"/>
    </row>
    <row r="106" spans="1:8" ht="12.75">
      <c r="A106" s="11"/>
      <c r="B106" s="11"/>
      <c r="C106" s="3" t="s">
        <v>181</v>
      </c>
      <c r="D106" s="3"/>
      <c r="E106" s="3"/>
      <c r="F106" s="3"/>
      <c r="G106" s="3"/>
      <c r="H106" s="46"/>
    </row>
    <row r="107" spans="1:8" ht="13.5" thickBot="1">
      <c r="A107" s="12"/>
      <c r="B107" s="12"/>
      <c r="C107" s="17" t="s">
        <v>235</v>
      </c>
      <c r="D107" s="17"/>
      <c r="E107" s="17"/>
      <c r="F107" s="17"/>
      <c r="G107" s="17"/>
      <c r="H107" s="47"/>
    </row>
    <row r="108" spans="1:8" ht="12.75">
      <c r="A108" s="11" t="s">
        <v>57</v>
      </c>
      <c r="B108" s="11"/>
      <c r="C108" s="40" t="s">
        <v>58</v>
      </c>
      <c r="D108" s="3"/>
      <c r="E108" s="3"/>
      <c r="F108" s="3"/>
      <c r="G108" s="3"/>
      <c r="H108" s="44">
        <v>166000</v>
      </c>
    </row>
    <row r="109" spans="1:8" ht="12.75">
      <c r="A109" s="11"/>
      <c r="B109" s="11"/>
      <c r="C109" s="3" t="s">
        <v>103</v>
      </c>
      <c r="D109" s="3"/>
      <c r="E109" s="3"/>
      <c r="F109" s="3"/>
      <c r="G109" s="3"/>
      <c r="H109" s="46"/>
    </row>
    <row r="110" spans="1:8" ht="12.75">
      <c r="A110" s="11"/>
      <c r="B110" s="11"/>
      <c r="C110" s="32" t="s">
        <v>177</v>
      </c>
      <c r="D110" s="3"/>
      <c r="E110" s="3"/>
      <c r="F110" s="3"/>
      <c r="G110" s="3"/>
      <c r="H110" s="46"/>
    </row>
    <row r="111" spans="1:8" ht="13.5" thickBot="1">
      <c r="A111" s="11"/>
      <c r="B111" s="11"/>
      <c r="C111" s="32" t="s">
        <v>140</v>
      </c>
      <c r="D111" s="3"/>
      <c r="E111" s="3"/>
      <c r="F111" s="3"/>
      <c r="G111" s="3"/>
      <c r="H111" s="46"/>
    </row>
    <row r="112" spans="1:8" ht="12.75">
      <c r="A112" s="10" t="s">
        <v>59</v>
      </c>
      <c r="B112" s="10"/>
      <c r="C112" s="75" t="s">
        <v>74</v>
      </c>
      <c r="D112" s="14"/>
      <c r="E112" s="14"/>
      <c r="F112" s="14"/>
      <c r="G112" s="14"/>
      <c r="H112" s="45">
        <v>205000</v>
      </c>
    </row>
    <row r="113" spans="1:8" ht="12.75">
      <c r="A113" s="11"/>
      <c r="B113" s="11"/>
      <c r="C113" s="3" t="s">
        <v>236</v>
      </c>
      <c r="D113" s="3"/>
      <c r="E113" s="3"/>
      <c r="F113" s="3"/>
      <c r="G113" s="3"/>
      <c r="H113" s="46"/>
    </row>
    <row r="114" spans="1:8" ht="12.75">
      <c r="A114" s="11"/>
      <c r="B114" s="11"/>
      <c r="C114" s="32" t="s">
        <v>178</v>
      </c>
      <c r="D114" s="3"/>
      <c r="E114" s="3"/>
      <c r="F114" s="3"/>
      <c r="G114" s="3"/>
      <c r="H114" s="46"/>
    </row>
    <row r="115" spans="1:8" ht="13.5" thickBot="1">
      <c r="A115" s="11"/>
      <c r="B115" s="11"/>
      <c r="C115" s="32" t="s">
        <v>140</v>
      </c>
      <c r="D115" s="3"/>
      <c r="E115" s="3"/>
      <c r="F115" s="3"/>
      <c r="G115" s="3"/>
      <c r="H115" s="46"/>
    </row>
    <row r="116" spans="1:8" ht="12.75">
      <c r="A116" s="10" t="s">
        <v>73</v>
      </c>
      <c r="B116" s="10"/>
      <c r="C116" s="75" t="s">
        <v>74</v>
      </c>
      <c r="D116" s="14"/>
      <c r="E116" s="14"/>
      <c r="F116" s="14"/>
      <c r="G116" s="14"/>
      <c r="H116" s="45">
        <v>350000</v>
      </c>
    </row>
    <row r="117" spans="1:8" ht="13.5" thickBot="1">
      <c r="A117" s="12"/>
      <c r="B117" s="12"/>
      <c r="C117" s="37" t="s">
        <v>143</v>
      </c>
      <c r="D117" s="17"/>
      <c r="E117" s="17"/>
      <c r="F117" s="17"/>
      <c r="G117" s="17"/>
      <c r="H117" s="49"/>
    </row>
    <row r="118" spans="1:8" ht="12.75">
      <c r="A118" s="11" t="s">
        <v>95</v>
      </c>
      <c r="B118" s="11"/>
      <c r="C118" s="69" t="s">
        <v>96</v>
      </c>
      <c r="D118" s="3"/>
      <c r="E118" s="3"/>
      <c r="F118" s="3"/>
      <c r="G118" s="3"/>
      <c r="H118" s="44">
        <v>145000</v>
      </c>
    </row>
    <row r="119" spans="1:8" ht="13.5" thickBot="1">
      <c r="A119" s="11"/>
      <c r="B119" s="11"/>
      <c r="C119" s="32" t="s">
        <v>231</v>
      </c>
      <c r="D119" s="3"/>
      <c r="E119" s="3"/>
      <c r="F119" s="3"/>
      <c r="G119" s="3"/>
      <c r="H119" s="44"/>
    </row>
    <row r="120" spans="1:8" ht="12.75">
      <c r="A120" s="10" t="s">
        <v>75</v>
      </c>
      <c r="B120" s="10"/>
      <c r="C120" s="75" t="s">
        <v>76</v>
      </c>
      <c r="D120" s="14"/>
      <c r="E120" s="14"/>
      <c r="F120" s="14"/>
      <c r="G120" s="14"/>
      <c r="H120" s="45">
        <v>205000</v>
      </c>
    </row>
    <row r="121" spans="1:8" ht="12.75">
      <c r="A121" s="11"/>
      <c r="B121" s="11"/>
      <c r="C121" s="3" t="s">
        <v>206</v>
      </c>
      <c r="D121" s="3"/>
      <c r="E121" s="3"/>
      <c r="F121" s="3"/>
      <c r="G121" s="3"/>
      <c r="H121" s="46"/>
    </row>
    <row r="122" spans="1:8" ht="13.5" thickBot="1">
      <c r="A122" s="11"/>
      <c r="B122" s="11"/>
      <c r="C122" s="32" t="s">
        <v>221</v>
      </c>
      <c r="D122" s="3"/>
      <c r="E122" s="3"/>
      <c r="F122" s="3"/>
      <c r="G122" s="3"/>
      <c r="H122" s="46"/>
    </row>
    <row r="123" spans="1:8" ht="12.75">
      <c r="A123" s="10" t="s">
        <v>26</v>
      </c>
      <c r="B123" s="10"/>
      <c r="C123" s="75" t="s">
        <v>42</v>
      </c>
      <c r="D123" s="14"/>
      <c r="E123" s="14"/>
      <c r="F123" s="14"/>
      <c r="G123" s="14"/>
      <c r="H123" s="45">
        <v>60000</v>
      </c>
    </row>
    <row r="124" spans="1:8" ht="12.75">
      <c r="A124" s="11"/>
      <c r="B124" s="11"/>
      <c r="C124" s="3" t="s">
        <v>182</v>
      </c>
      <c r="D124" s="3"/>
      <c r="E124" s="3"/>
      <c r="F124" s="3"/>
      <c r="G124" s="3"/>
      <c r="H124" s="46"/>
    </row>
    <row r="125" spans="1:8" ht="13.5" thickBot="1">
      <c r="A125" s="12"/>
      <c r="B125" s="12"/>
      <c r="C125" s="17" t="s">
        <v>183</v>
      </c>
      <c r="D125" s="17"/>
      <c r="E125" s="17"/>
      <c r="F125" s="17"/>
      <c r="G125" s="17"/>
      <c r="H125" s="47"/>
    </row>
    <row r="126" spans="1:9" ht="12.75">
      <c r="A126" s="11" t="s">
        <v>91</v>
      </c>
      <c r="B126" s="11"/>
      <c r="C126" s="69" t="s">
        <v>112</v>
      </c>
      <c r="D126" s="3"/>
      <c r="E126" s="3"/>
      <c r="F126" s="3"/>
      <c r="G126" s="3"/>
      <c r="H126" s="44">
        <v>44000</v>
      </c>
      <c r="I126" s="36"/>
    </row>
    <row r="127" spans="1:9" ht="13.5" thickBot="1">
      <c r="A127" s="11"/>
      <c r="B127" s="11"/>
      <c r="C127" s="32" t="s">
        <v>237</v>
      </c>
      <c r="D127" s="3"/>
      <c r="E127" s="3"/>
      <c r="F127" s="3"/>
      <c r="G127" s="3"/>
      <c r="H127" s="44"/>
      <c r="I127" s="36"/>
    </row>
    <row r="128" spans="1:8" ht="12.75">
      <c r="A128" s="10" t="s">
        <v>43</v>
      </c>
      <c r="B128" s="10"/>
      <c r="C128" s="75" t="s">
        <v>141</v>
      </c>
      <c r="D128" s="14"/>
      <c r="E128" s="14"/>
      <c r="F128" s="14"/>
      <c r="G128" s="14"/>
      <c r="H128" s="45">
        <v>380000</v>
      </c>
    </row>
    <row r="129" spans="1:8" ht="13.5" thickBot="1">
      <c r="A129" s="11"/>
      <c r="B129" s="11"/>
      <c r="C129" s="32" t="s">
        <v>230</v>
      </c>
      <c r="D129" s="3"/>
      <c r="E129" s="3"/>
      <c r="F129" s="3"/>
      <c r="G129" s="3"/>
      <c r="H129" s="46"/>
    </row>
    <row r="130" spans="1:8" ht="12.75">
      <c r="A130" s="10" t="s">
        <v>28</v>
      </c>
      <c r="B130" s="10"/>
      <c r="C130" s="75" t="s">
        <v>104</v>
      </c>
      <c r="D130" s="14"/>
      <c r="E130" s="14"/>
      <c r="F130" s="14"/>
      <c r="G130" s="14"/>
      <c r="H130" s="45">
        <v>539000</v>
      </c>
    </row>
    <row r="131" spans="1:8" ht="12.75">
      <c r="A131" s="11"/>
      <c r="B131" s="11"/>
      <c r="C131" s="3" t="s">
        <v>184</v>
      </c>
      <c r="D131" s="3"/>
      <c r="E131" s="3"/>
      <c r="F131" s="3"/>
      <c r="G131" s="3"/>
      <c r="H131" s="46"/>
    </row>
    <row r="132" spans="1:8" ht="13.5" thickBot="1">
      <c r="A132" s="12"/>
      <c r="B132" s="12"/>
      <c r="C132" s="37" t="s">
        <v>238</v>
      </c>
      <c r="D132" s="17"/>
      <c r="E132" s="17"/>
      <c r="F132" s="17"/>
      <c r="G132" s="17"/>
      <c r="H132" s="47"/>
    </row>
    <row r="133" spans="1:8" ht="12.75">
      <c r="A133" s="3"/>
      <c r="B133" s="3"/>
      <c r="C133" s="32"/>
      <c r="D133" s="3"/>
      <c r="E133" s="3"/>
      <c r="F133" s="3"/>
      <c r="G133" s="3"/>
      <c r="H133" s="77"/>
    </row>
    <row r="134" spans="1:8" ht="13.5" thickBot="1">
      <c r="A134" s="3"/>
      <c r="B134" s="3"/>
      <c r="C134" s="32"/>
      <c r="D134" s="3"/>
      <c r="E134" s="3"/>
      <c r="F134" s="3"/>
      <c r="G134" s="3"/>
      <c r="H134" s="77"/>
    </row>
    <row r="135" spans="1:9" ht="12.75">
      <c r="A135" s="10" t="s">
        <v>97</v>
      </c>
      <c r="B135" s="10"/>
      <c r="C135" s="76" t="s">
        <v>98</v>
      </c>
      <c r="D135" s="14"/>
      <c r="E135" s="14"/>
      <c r="F135" s="14"/>
      <c r="G135" s="14"/>
      <c r="H135" s="45">
        <v>1000</v>
      </c>
      <c r="I135" s="36"/>
    </row>
    <row r="136" spans="1:8" ht="13.5" thickBot="1">
      <c r="A136" s="12"/>
      <c r="B136" s="12"/>
      <c r="C136" s="37" t="s">
        <v>201</v>
      </c>
      <c r="D136" s="17"/>
      <c r="E136" s="17"/>
      <c r="F136" s="17"/>
      <c r="G136" s="17"/>
      <c r="H136" s="47"/>
    </row>
    <row r="137" spans="1:8" ht="12.75">
      <c r="A137" s="13" t="s">
        <v>61</v>
      </c>
      <c r="B137" s="10"/>
      <c r="C137" s="75" t="s">
        <v>65</v>
      </c>
      <c r="D137" s="14"/>
      <c r="E137" s="14"/>
      <c r="F137" s="14"/>
      <c r="G137" s="14"/>
      <c r="H137" s="45">
        <v>3044000</v>
      </c>
    </row>
    <row r="138" spans="1:8" ht="12.75">
      <c r="A138" s="15"/>
      <c r="B138" s="11"/>
      <c r="C138" s="3" t="s">
        <v>185</v>
      </c>
      <c r="D138" s="3"/>
      <c r="E138" s="3"/>
      <c r="F138" s="3"/>
      <c r="G138" s="3"/>
      <c r="H138" s="46"/>
    </row>
    <row r="139" spans="1:8" ht="12.75">
      <c r="A139" s="15"/>
      <c r="B139" s="11"/>
      <c r="C139" s="32" t="s">
        <v>186</v>
      </c>
      <c r="D139" s="3"/>
      <c r="E139" s="3"/>
      <c r="F139" s="3"/>
      <c r="G139" s="3"/>
      <c r="H139" s="46"/>
    </row>
    <row r="140" spans="1:8" ht="13.5" thickBot="1">
      <c r="A140" s="16" t="s">
        <v>94</v>
      </c>
      <c r="B140" s="12" t="s">
        <v>120</v>
      </c>
      <c r="C140" s="17" t="s">
        <v>202</v>
      </c>
      <c r="D140" s="17"/>
      <c r="E140" s="17"/>
      <c r="F140" s="17"/>
      <c r="G140" s="17"/>
      <c r="H140" s="47">
        <v>2200000</v>
      </c>
    </row>
    <row r="141" spans="1:8" ht="12.75">
      <c r="A141" s="10" t="s">
        <v>66</v>
      </c>
      <c r="B141" s="10"/>
      <c r="C141" s="75" t="s">
        <v>67</v>
      </c>
      <c r="D141" s="14"/>
      <c r="E141" s="14"/>
      <c r="F141" s="14"/>
      <c r="G141" s="14"/>
      <c r="H141" s="45">
        <v>31000</v>
      </c>
    </row>
    <row r="142" spans="1:8" ht="13.5" thickBot="1">
      <c r="A142" s="12"/>
      <c r="B142" s="12"/>
      <c r="C142" s="17" t="s">
        <v>144</v>
      </c>
      <c r="D142" s="17"/>
      <c r="E142" s="17"/>
      <c r="F142" s="17"/>
      <c r="G142" s="17"/>
      <c r="H142" s="49"/>
    </row>
    <row r="143" spans="1:8" ht="12.75">
      <c r="A143" s="10" t="s">
        <v>30</v>
      </c>
      <c r="B143" s="10"/>
      <c r="C143" s="75" t="s">
        <v>44</v>
      </c>
      <c r="D143" s="14"/>
      <c r="E143" s="14"/>
      <c r="F143" s="14"/>
      <c r="G143" s="14"/>
      <c r="H143" s="45">
        <v>685000</v>
      </c>
    </row>
    <row r="144" spans="1:8" ht="13.5" thickBot="1">
      <c r="A144" s="11"/>
      <c r="B144" s="11"/>
      <c r="C144" s="3" t="s">
        <v>105</v>
      </c>
      <c r="D144" s="3"/>
      <c r="E144" s="3"/>
      <c r="F144" s="3"/>
      <c r="G144" s="3"/>
      <c r="H144" s="44"/>
    </row>
    <row r="145" spans="1:8" ht="12.75">
      <c r="A145" s="10" t="s">
        <v>63</v>
      </c>
      <c r="B145" s="10"/>
      <c r="C145" s="75" t="s">
        <v>83</v>
      </c>
      <c r="D145" s="14"/>
      <c r="E145" s="14"/>
      <c r="F145" s="14"/>
      <c r="G145" s="14"/>
      <c r="H145" s="45">
        <v>766000</v>
      </c>
    </row>
    <row r="146" spans="1:8" ht="13.5" thickBot="1">
      <c r="A146" s="12"/>
      <c r="B146" s="12"/>
      <c r="C146" s="17" t="s">
        <v>229</v>
      </c>
      <c r="D146" s="17"/>
      <c r="E146" s="17"/>
      <c r="F146" s="17"/>
      <c r="G146" s="17"/>
      <c r="H146" s="47"/>
    </row>
    <row r="147" spans="1:10" ht="12.75">
      <c r="A147" s="11" t="s">
        <v>145</v>
      </c>
      <c r="B147" s="11"/>
      <c r="C147" s="69" t="s">
        <v>146</v>
      </c>
      <c r="D147" s="3"/>
      <c r="E147" s="3"/>
      <c r="F147" s="3"/>
      <c r="G147" s="3"/>
      <c r="H147" s="44">
        <v>500</v>
      </c>
      <c r="I147" s="36"/>
      <c r="J147" s="36"/>
    </row>
    <row r="148" spans="1:10" ht="13.5" thickBot="1">
      <c r="A148" s="11"/>
      <c r="B148" s="11"/>
      <c r="C148" s="32" t="s">
        <v>147</v>
      </c>
      <c r="D148" s="3"/>
      <c r="E148" s="3"/>
      <c r="F148" s="3"/>
      <c r="G148" s="3"/>
      <c r="H148" s="46"/>
      <c r="I148" s="36"/>
      <c r="J148" s="36"/>
    </row>
    <row r="149" spans="1:8" ht="12.75">
      <c r="A149" s="10" t="s">
        <v>45</v>
      </c>
      <c r="B149" s="10"/>
      <c r="C149" s="75" t="s">
        <v>46</v>
      </c>
      <c r="D149" s="14"/>
      <c r="E149" s="14"/>
      <c r="F149" s="14"/>
      <c r="G149" s="14"/>
      <c r="H149" s="45">
        <v>1825000</v>
      </c>
    </row>
    <row r="150" spans="1:8" ht="12.75">
      <c r="A150" s="11"/>
      <c r="B150" s="11"/>
      <c r="C150" s="3" t="s">
        <v>187</v>
      </c>
      <c r="D150" s="3"/>
      <c r="E150" s="3"/>
      <c r="F150" s="3"/>
      <c r="G150" s="3"/>
      <c r="H150" s="46"/>
    </row>
    <row r="151" spans="1:8" ht="12.75">
      <c r="A151" s="11"/>
      <c r="B151" s="11"/>
      <c r="C151" s="3" t="s">
        <v>203</v>
      </c>
      <c r="D151" s="3"/>
      <c r="E151" s="3"/>
      <c r="F151" s="3"/>
      <c r="G151" s="3"/>
      <c r="H151" s="46"/>
    </row>
    <row r="152" spans="1:8" ht="13.5" thickBot="1">
      <c r="A152" s="11" t="s">
        <v>94</v>
      </c>
      <c r="B152" s="11"/>
      <c r="C152" s="3" t="s">
        <v>217</v>
      </c>
      <c r="D152" s="3"/>
      <c r="E152" s="3"/>
      <c r="F152" s="3"/>
      <c r="G152" s="3"/>
      <c r="H152" s="46">
        <v>705000</v>
      </c>
    </row>
    <row r="153" spans="1:8" ht="12.75">
      <c r="A153" s="10" t="s">
        <v>215</v>
      </c>
      <c r="B153" s="10"/>
      <c r="C153" s="75" t="s">
        <v>216</v>
      </c>
      <c r="D153" s="14"/>
      <c r="E153" s="14"/>
      <c r="F153" s="14"/>
      <c r="G153" s="14"/>
      <c r="H153" s="45">
        <v>400000</v>
      </c>
    </row>
    <row r="154" spans="1:8" ht="13.5" thickBot="1">
      <c r="A154" s="12"/>
      <c r="B154" s="12"/>
      <c r="C154" s="17" t="s">
        <v>167</v>
      </c>
      <c r="D154" s="17"/>
      <c r="E154" s="17"/>
      <c r="F154" s="17"/>
      <c r="G154" s="17"/>
      <c r="H154" s="49"/>
    </row>
    <row r="155" spans="1:8" ht="12.75">
      <c r="A155" s="11" t="s">
        <v>218</v>
      </c>
      <c r="B155" s="11"/>
      <c r="C155" s="69" t="s">
        <v>219</v>
      </c>
      <c r="D155" s="3"/>
      <c r="E155" s="3"/>
      <c r="F155" s="3"/>
      <c r="G155" s="3"/>
      <c r="H155" s="44">
        <v>15000</v>
      </c>
    </row>
    <row r="156" spans="1:8" ht="13.5" thickBot="1">
      <c r="A156" s="11"/>
      <c r="B156" s="11"/>
      <c r="C156" s="32" t="s">
        <v>220</v>
      </c>
      <c r="D156" s="3"/>
      <c r="E156" s="3"/>
      <c r="F156" s="3"/>
      <c r="G156" s="3"/>
      <c r="H156" s="44"/>
    </row>
    <row r="157" spans="1:8" ht="12.75">
      <c r="A157" s="10" t="s">
        <v>168</v>
      </c>
      <c r="B157" s="10"/>
      <c r="C157" s="75" t="s">
        <v>169</v>
      </c>
      <c r="D157" s="14"/>
      <c r="E157" s="14"/>
      <c r="F157" s="14"/>
      <c r="G157" s="14"/>
      <c r="H157" s="45">
        <v>100000</v>
      </c>
    </row>
    <row r="158" spans="1:8" ht="13.5" thickBot="1">
      <c r="A158" s="11"/>
      <c r="B158" s="11"/>
      <c r="C158" s="3" t="s">
        <v>170</v>
      </c>
      <c r="D158" s="3"/>
      <c r="E158" s="3"/>
      <c r="F158" s="3"/>
      <c r="G158" s="3"/>
      <c r="H158" s="44"/>
    </row>
    <row r="159" spans="1:8" ht="12.75">
      <c r="A159" s="10" t="s">
        <v>47</v>
      </c>
      <c r="B159" s="10"/>
      <c r="C159" s="75" t="s">
        <v>48</v>
      </c>
      <c r="D159" s="75"/>
      <c r="E159" s="14"/>
      <c r="F159" s="14"/>
      <c r="G159" s="14"/>
      <c r="H159" s="45">
        <v>360000</v>
      </c>
    </row>
    <row r="160" spans="1:8" ht="12.75">
      <c r="A160" s="11"/>
      <c r="B160" s="11"/>
      <c r="C160" s="3" t="s">
        <v>172</v>
      </c>
      <c r="D160" s="3"/>
      <c r="E160" s="3"/>
      <c r="F160" s="3"/>
      <c r="G160" s="3"/>
      <c r="H160" s="43"/>
    </row>
    <row r="161" spans="1:8" ht="13.5" thickBot="1">
      <c r="A161" s="11"/>
      <c r="B161" s="11"/>
      <c r="C161" s="3" t="s">
        <v>171</v>
      </c>
      <c r="D161" s="3"/>
      <c r="E161" s="3"/>
      <c r="F161" s="3"/>
      <c r="G161" s="3"/>
      <c r="H161" s="43"/>
    </row>
    <row r="162" spans="1:8" ht="12.75">
      <c r="A162" s="10" t="s">
        <v>49</v>
      </c>
      <c r="B162" s="10"/>
      <c r="C162" s="75" t="s">
        <v>50</v>
      </c>
      <c r="D162" s="14"/>
      <c r="E162" s="14"/>
      <c r="F162" s="14"/>
      <c r="G162" s="14"/>
      <c r="H162" s="45">
        <v>1232000</v>
      </c>
    </row>
    <row r="163" spans="1:8" ht="12.75">
      <c r="A163" s="11"/>
      <c r="B163" s="11"/>
      <c r="C163" s="3" t="s">
        <v>150</v>
      </c>
      <c r="D163" s="3"/>
      <c r="E163" s="3"/>
      <c r="F163" s="3"/>
      <c r="G163" s="3"/>
      <c r="H163" s="46"/>
    </row>
    <row r="164" spans="1:8" ht="13.5" thickBot="1">
      <c r="A164" s="12"/>
      <c r="B164" s="12"/>
      <c r="C164" s="37" t="s">
        <v>149</v>
      </c>
      <c r="D164" s="17"/>
      <c r="E164" s="17"/>
      <c r="F164" s="17"/>
      <c r="G164" s="17"/>
      <c r="H164" s="47"/>
    </row>
    <row r="165" spans="1:8" ht="12.75">
      <c r="A165" s="10" t="s">
        <v>31</v>
      </c>
      <c r="B165" s="10"/>
      <c r="C165" s="75" t="s">
        <v>51</v>
      </c>
      <c r="D165" s="14"/>
      <c r="E165" s="14"/>
      <c r="F165" s="14"/>
      <c r="G165" s="14"/>
      <c r="H165" s="45">
        <v>2307000</v>
      </c>
    </row>
    <row r="166" spans="1:8" ht="12.75">
      <c r="A166" s="11"/>
      <c r="B166" s="11"/>
      <c r="C166" s="3" t="s">
        <v>151</v>
      </c>
      <c r="D166" s="3"/>
      <c r="E166" s="3"/>
      <c r="F166" s="3"/>
      <c r="G166" s="3"/>
      <c r="H166" s="46"/>
    </row>
    <row r="167" spans="1:8" ht="12.75">
      <c r="A167" s="11"/>
      <c r="B167" s="11"/>
      <c r="C167" s="3" t="s">
        <v>188</v>
      </c>
      <c r="D167" s="3"/>
      <c r="E167" s="3"/>
      <c r="F167" s="3"/>
      <c r="G167" s="3"/>
      <c r="H167" s="46"/>
    </row>
    <row r="168" spans="1:8" ht="12.75">
      <c r="A168" s="11"/>
      <c r="B168" s="11"/>
      <c r="C168" s="32" t="s">
        <v>189</v>
      </c>
      <c r="D168" s="3"/>
      <c r="E168" s="3"/>
      <c r="F168" s="3"/>
      <c r="G168" s="3"/>
      <c r="H168" s="46"/>
    </row>
    <row r="169" spans="1:8" ht="12.75">
      <c r="A169" s="11"/>
      <c r="B169" s="11"/>
      <c r="C169" s="3" t="s">
        <v>239</v>
      </c>
      <c r="D169" s="3"/>
      <c r="E169" s="3"/>
      <c r="F169" s="3"/>
      <c r="G169" s="3"/>
      <c r="H169" s="46"/>
    </row>
    <row r="170" spans="1:8" ht="13.5" thickBot="1">
      <c r="A170" s="12"/>
      <c r="B170" s="12"/>
      <c r="C170" s="17"/>
      <c r="D170" s="17"/>
      <c r="E170" s="17"/>
      <c r="F170" s="17"/>
      <c r="G170" s="17"/>
      <c r="H170" s="47"/>
    </row>
    <row r="171" spans="1:8" ht="12.75">
      <c r="A171" s="10" t="s">
        <v>33</v>
      </c>
      <c r="B171" s="10"/>
      <c r="C171" s="75" t="s">
        <v>84</v>
      </c>
      <c r="D171" s="14"/>
      <c r="E171" s="14"/>
      <c r="F171" s="14"/>
      <c r="G171" s="14"/>
      <c r="H171" s="45">
        <v>30000</v>
      </c>
    </row>
    <row r="172" spans="1:8" ht="13.5" thickBot="1">
      <c r="A172" s="12"/>
      <c r="B172" s="12"/>
      <c r="C172" s="17" t="s">
        <v>152</v>
      </c>
      <c r="D172" s="17"/>
      <c r="E172" s="17"/>
      <c r="F172" s="17"/>
      <c r="G172" s="17"/>
      <c r="H172" s="49"/>
    </row>
    <row r="173" spans="1:8" ht="12.75">
      <c r="A173" s="10" t="s">
        <v>78</v>
      </c>
      <c r="B173" s="10"/>
      <c r="C173" s="75" t="s">
        <v>79</v>
      </c>
      <c r="D173" s="14"/>
      <c r="E173" s="14"/>
      <c r="F173" s="14"/>
      <c r="G173" s="14"/>
      <c r="H173" s="45">
        <v>50000</v>
      </c>
    </row>
    <row r="174" spans="1:8" ht="13.5" thickBot="1">
      <c r="A174" s="11"/>
      <c r="B174" s="11"/>
      <c r="C174" s="3" t="s">
        <v>80</v>
      </c>
      <c r="D174" s="3"/>
      <c r="E174" s="3"/>
      <c r="F174" s="3"/>
      <c r="G174" s="3"/>
      <c r="H174" s="44"/>
    </row>
    <row r="175" spans="1:8" ht="12.75">
      <c r="A175" s="13" t="s">
        <v>52</v>
      </c>
      <c r="B175" s="10"/>
      <c r="C175" s="75" t="s">
        <v>85</v>
      </c>
      <c r="D175" s="14"/>
      <c r="E175" s="14"/>
      <c r="F175" s="14"/>
      <c r="G175" s="14"/>
      <c r="H175" s="45">
        <v>250000</v>
      </c>
    </row>
    <row r="176" spans="1:8" ht="13.5" thickBot="1">
      <c r="A176" s="16"/>
      <c r="B176" s="12"/>
      <c r="C176" s="17" t="s">
        <v>106</v>
      </c>
      <c r="D176" s="17"/>
      <c r="E176" s="17"/>
      <c r="F176" s="17"/>
      <c r="G176" s="17"/>
      <c r="H176" s="49"/>
    </row>
    <row r="177" spans="1:8" ht="12.75">
      <c r="A177" s="15" t="s">
        <v>153</v>
      </c>
      <c r="B177" s="11"/>
      <c r="C177" s="40" t="s">
        <v>154</v>
      </c>
      <c r="D177" s="3"/>
      <c r="E177" s="3"/>
      <c r="F177" s="3"/>
      <c r="G177" s="3"/>
      <c r="H177" s="44">
        <v>10000</v>
      </c>
    </row>
    <row r="178" spans="1:8" ht="13.5" thickBot="1">
      <c r="A178" s="15"/>
      <c r="B178" s="11"/>
      <c r="C178" s="32" t="s">
        <v>207</v>
      </c>
      <c r="D178" s="3"/>
      <c r="E178" s="3"/>
      <c r="F178" s="3"/>
      <c r="G178" s="3"/>
      <c r="H178" s="44"/>
    </row>
    <row r="179" spans="1:8" ht="12.75">
      <c r="A179" s="26" t="s">
        <v>56</v>
      </c>
      <c r="B179" s="14"/>
      <c r="C179" s="14"/>
      <c r="D179" s="14"/>
      <c r="E179" s="14"/>
      <c r="F179" s="14"/>
      <c r="G179" s="14"/>
      <c r="H179" s="55">
        <f>SUM(H69+H71+H74+H77+H79+H81+H83+H86+H92+H94+H97+H100+H102+H104+H108+H112+H116+H118+H120+H123+H126+H128+H130+H135+H137+H141+H143+H145+H147+H149+H153+H155+H157+H159+H162+H165+H171+H173+H175+H177)</f>
        <v>24741500</v>
      </c>
    </row>
    <row r="180" spans="1:8" ht="13.5" thickBot="1">
      <c r="A180" s="31"/>
      <c r="B180" s="3"/>
      <c r="C180" s="3"/>
      <c r="D180" s="3"/>
      <c r="E180" s="3"/>
      <c r="F180" s="3"/>
      <c r="G180" s="3"/>
      <c r="H180" s="44"/>
    </row>
    <row r="181" spans="1:8" ht="16.5" thickBot="1">
      <c r="A181" s="58" t="s">
        <v>62</v>
      </c>
      <c r="B181" s="9"/>
      <c r="C181" s="9"/>
      <c r="D181" s="9"/>
      <c r="E181" s="9"/>
      <c r="F181" s="9"/>
      <c r="G181" s="9"/>
      <c r="H181" s="57"/>
    </row>
    <row r="182" spans="1:8" ht="16.5" thickBot="1">
      <c r="A182" s="58" t="s">
        <v>53</v>
      </c>
      <c r="B182" s="9"/>
      <c r="C182" s="9"/>
      <c r="D182" s="9"/>
      <c r="E182" s="9"/>
      <c r="F182" s="9"/>
      <c r="G182" s="9"/>
      <c r="H182" s="71">
        <f>SUM(H23+H62)</f>
        <v>20602700</v>
      </c>
    </row>
    <row r="183" spans="1:8" ht="16.5" thickBot="1">
      <c r="A183" s="59" t="s">
        <v>54</v>
      </c>
      <c r="B183" s="3"/>
      <c r="C183" s="3"/>
      <c r="D183" s="3"/>
      <c r="E183" s="3"/>
      <c r="F183" s="3"/>
      <c r="G183" s="3"/>
      <c r="H183" s="78">
        <f>SUM(H179)</f>
        <v>24741500</v>
      </c>
    </row>
    <row r="184" spans="1:8" ht="16.5" thickBot="1">
      <c r="A184" s="27" t="s">
        <v>60</v>
      </c>
      <c r="B184" s="14"/>
      <c r="C184" s="14"/>
      <c r="D184" s="14"/>
      <c r="E184" s="14"/>
      <c r="F184" s="14"/>
      <c r="G184" s="20"/>
      <c r="H184" s="44"/>
    </row>
    <row r="185" spans="1:8" ht="13.5" thickBot="1">
      <c r="A185" s="29" t="s">
        <v>110</v>
      </c>
      <c r="B185" s="35"/>
      <c r="C185" s="35"/>
      <c r="D185" s="14"/>
      <c r="E185" s="14"/>
      <c r="F185" s="14"/>
      <c r="G185" s="14"/>
      <c r="H185" s="45">
        <f>H183-H182</f>
        <v>4138800</v>
      </c>
    </row>
    <row r="186" spans="1:8" ht="12.75">
      <c r="A186" s="26"/>
      <c r="B186" s="30"/>
      <c r="C186" s="30"/>
      <c r="D186" s="30"/>
      <c r="E186" s="30"/>
      <c r="F186" s="30"/>
      <c r="G186" s="30"/>
      <c r="H186" s="55"/>
    </row>
    <row r="187" spans="1:8" ht="13.5" thickBot="1">
      <c r="A187" s="16"/>
      <c r="B187" s="17"/>
      <c r="C187" s="17"/>
      <c r="D187" s="17"/>
      <c r="E187" s="17"/>
      <c r="F187" s="17"/>
      <c r="G187" s="17"/>
      <c r="H187" s="49"/>
    </row>
    <row r="188" spans="1:8" ht="12.75">
      <c r="A188" s="31" t="s">
        <v>77</v>
      </c>
      <c r="B188" s="3"/>
      <c r="C188" s="3"/>
      <c r="D188" s="3"/>
      <c r="E188" s="3"/>
      <c r="F188" s="3"/>
      <c r="G188" s="3"/>
      <c r="H188" s="56">
        <f>SUM(H185+H186)</f>
        <v>4138800</v>
      </c>
    </row>
    <row r="189" spans="1:8" ht="13.5" thickBot="1">
      <c r="A189" s="25"/>
      <c r="B189" s="28"/>
      <c r="C189" s="28"/>
      <c r="D189" s="28"/>
      <c r="E189" s="28"/>
      <c r="F189" s="28"/>
      <c r="G189" s="28"/>
      <c r="H189" s="49"/>
    </row>
    <row r="191" spans="1:8" ht="12.75">
      <c r="A191" s="61" t="s">
        <v>165</v>
      </c>
      <c r="D191" s="34"/>
      <c r="F191" s="62"/>
      <c r="H191" s="62"/>
    </row>
    <row r="192" spans="1:6" ht="12.75">
      <c r="A192" s="61"/>
      <c r="D192" s="34"/>
      <c r="F192" s="62"/>
    </row>
    <row r="193" spans="1:6" ht="12.75">
      <c r="A193" t="s">
        <v>124</v>
      </c>
      <c r="B193" s="7">
        <v>41605</v>
      </c>
      <c r="C193" s="7"/>
      <c r="F193" s="63"/>
    </row>
    <row r="194" spans="1:6" ht="12.75">
      <c r="A194" t="s">
        <v>125</v>
      </c>
      <c r="B194" s="7">
        <v>41624</v>
      </c>
      <c r="F194" s="63"/>
    </row>
    <row r="195" spans="1:7" ht="12.75">
      <c r="A195" t="s">
        <v>155</v>
      </c>
      <c r="B195" t="s">
        <v>225</v>
      </c>
      <c r="G195" s="63" t="s">
        <v>156</v>
      </c>
    </row>
    <row r="196" spans="7:8" ht="12.75">
      <c r="G196" s="63" t="s">
        <v>126</v>
      </c>
      <c r="H196" s="63"/>
    </row>
    <row r="198" ht="12.75">
      <c r="A198" s="40" t="s">
        <v>240</v>
      </c>
    </row>
    <row r="199" spans="1:3" ht="12.75">
      <c r="A199" s="40" t="s">
        <v>241</v>
      </c>
      <c r="B199" s="40"/>
      <c r="C199" s="40"/>
    </row>
    <row r="200" spans="1:9" ht="12.75">
      <c r="A200" s="40"/>
      <c r="B200" s="3"/>
      <c r="C200" s="39"/>
      <c r="H200" s="61"/>
      <c r="I200" s="61"/>
    </row>
    <row r="201" spans="1:3" ht="12.75">
      <c r="A201" s="40"/>
      <c r="B201" s="40"/>
      <c r="C201" s="40"/>
    </row>
    <row r="202" spans="1:3" ht="12.75">
      <c r="A202" s="40"/>
      <c r="B202" s="3"/>
      <c r="C202" s="39"/>
    </row>
    <row r="203" spans="1:4" ht="12.75">
      <c r="A203" s="40"/>
      <c r="B203" s="40"/>
      <c r="C203" s="67"/>
      <c r="D203" s="61"/>
    </row>
    <row r="204" spans="1:4" ht="12.75">
      <c r="A204" s="3"/>
      <c r="B204" s="40"/>
      <c r="C204" s="67"/>
      <c r="D204" s="61"/>
    </row>
    <row r="205" spans="1:19" ht="12.75">
      <c r="A205" s="3"/>
      <c r="B205" s="3"/>
      <c r="C205" s="68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2:19" ht="12.75">
      <c r="B206" s="3"/>
      <c r="C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10:19" ht="12.75"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10:19" ht="12.75"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10:19" ht="12.75">
      <c r="J209" s="3"/>
      <c r="K209" s="3"/>
      <c r="L209" s="3"/>
      <c r="M209" s="3"/>
      <c r="N209" s="3"/>
      <c r="O209" s="3"/>
      <c r="P209" s="3"/>
      <c r="Q209" s="39"/>
      <c r="R209" s="3"/>
      <c r="S209" s="3"/>
    </row>
    <row r="210" spans="10:19" ht="12.75">
      <c r="J210" s="3"/>
      <c r="K210" s="3"/>
      <c r="L210" s="3"/>
      <c r="M210" s="3"/>
      <c r="N210" s="3"/>
      <c r="O210" s="3"/>
      <c r="P210" s="3"/>
      <c r="Q210" s="33"/>
      <c r="R210" s="3"/>
      <c r="S210" s="3"/>
    </row>
    <row r="211" spans="10:19" ht="12.75">
      <c r="J211" s="3"/>
      <c r="K211" s="3"/>
      <c r="L211" s="3"/>
      <c r="M211" s="3"/>
      <c r="N211" s="3"/>
      <c r="O211" s="3"/>
      <c r="P211" s="3"/>
      <c r="Q211" s="33"/>
      <c r="R211" s="3"/>
      <c r="S211" s="3"/>
    </row>
    <row r="212" spans="10:19" ht="12.75">
      <c r="J212" s="3"/>
      <c r="K212" s="3"/>
      <c r="L212" s="32"/>
      <c r="M212" s="3"/>
      <c r="N212" s="3"/>
      <c r="O212" s="3"/>
      <c r="P212" s="3"/>
      <c r="Q212" s="33"/>
      <c r="R212" s="3"/>
      <c r="S212" s="3"/>
    </row>
    <row r="213" spans="10:19" ht="12.75">
      <c r="J213" s="3"/>
      <c r="K213" s="3"/>
      <c r="L213" s="32"/>
      <c r="M213" s="3"/>
      <c r="N213" s="3"/>
      <c r="O213" s="3"/>
      <c r="P213" s="3"/>
      <c r="Q213" s="33"/>
      <c r="R213" s="3"/>
      <c r="S213" s="3"/>
    </row>
    <row r="214" spans="10:19" ht="12.75"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0:19" ht="12.75"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10:19" ht="12.75"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10:19" ht="12.75">
      <c r="J217" s="3"/>
      <c r="K217" s="3"/>
      <c r="L217" s="3"/>
      <c r="M217" s="3"/>
      <c r="N217" s="3"/>
      <c r="O217" s="3"/>
      <c r="P217" s="3"/>
      <c r="Q217" s="39"/>
      <c r="R217" s="3"/>
      <c r="S217" s="3"/>
    </row>
    <row r="218" spans="10:19" ht="12.75">
      <c r="J218" s="3"/>
      <c r="K218" s="3"/>
      <c r="L218" s="3"/>
      <c r="M218" s="3"/>
      <c r="N218" s="3"/>
      <c r="O218" s="3"/>
      <c r="P218" s="3"/>
      <c r="Q218" s="39"/>
      <c r="R218" s="3"/>
      <c r="S218" s="3"/>
    </row>
    <row r="219" spans="10:19" ht="12.75">
      <c r="J219" s="3"/>
      <c r="K219" s="3"/>
      <c r="L219" s="3"/>
      <c r="M219" s="3"/>
      <c r="N219" s="3"/>
      <c r="O219" s="3"/>
      <c r="P219" s="3"/>
      <c r="Q219" s="40"/>
      <c r="R219" s="3"/>
      <c r="S219" s="3"/>
    </row>
    <row r="220" spans="10:19" ht="12.75"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10:19" ht="12.75"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10:19" ht="12.75"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10:19" ht="12.75">
      <c r="J223" s="3"/>
      <c r="K223" s="3"/>
      <c r="L223" s="3"/>
      <c r="M223" s="3"/>
      <c r="N223" s="3"/>
      <c r="O223" s="3"/>
      <c r="P223" s="3"/>
      <c r="Q223" s="39"/>
      <c r="R223" s="3"/>
      <c r="S223" s="3"/>
    </row>
    <row r="224" spans="10:19" ht="9.75" customHeight="1">
      <c r="J224" s="3"/>
      <c r="K224" s="3"/>
      <c r="L224" s="3"/>
      <c r="M224" s="3"/>
      <c r="N224" s="3"/>
      <c r="O224" s="3"/>
      <c r="P224" s="3"/>
      <c r="Q224" s="33"/>
      <c r="R224" s="3"/>
      <c r="S224" s="3"/>
    </row>
    <row r="225" spans="10:19" ht="12.75">
      <c r="J225" s="3"/>
      <c r="K225" s="3"/>
      <c r="L225" s="32"/>
      <c r="M225" s="3"/>
      <c r="N225" s="3"/>
      <c r="O225" s="3"/>
      <c r="P225" s="3"/>
      <c r="Q225" s="41"/>
      <c r="R225" s="3"/>
      <c r="S225" s="3"/>
    </row>
    <row r="226" spans="10:19" ht="12.75">
      <c r="J226" s="3"/>
      <c r="K226" s="3"/>
      <c r="L226" s="3"/>
      <c r="M226" s="3"/>
      <c r="N226" s="3"/>
      <c r="O226" s="3"/>
      <c r="P226" s="3"/>
      <c r="Q226" s="33"/>
      <c r="R226" s="3"/>
      <c r="S226" s="3"/>
    </row>
    <row r="227" spans="10:19" ht="12.75">
      <c r="J227" s="3"/>
      <c r="K227" s="3"/>
      <c r="L227" s="32"/>
      <c r="M227" s="3"/>
      <c r="N227" s="3"/>
      <c r="O227" s="3"/>
      <c r="P227" s="3"/>
      <c r="Q227" s="33"/>
      <c r="R227" s="3"/>
      <c r="S227" s="3"/>
    </row>
    <row r="228" spans="10:19" ht="12.75"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10:19" ht="12.75">
      <c r="J229" s="3"/>
      <c r="K229" s="3"/>
      <c r="L229" s="3"/>
      <c r="M229" s="3"/>
      <c r="N229" s="3"/>
      <c r="O229" s="3"/>
      <c r="P229" s="3"/>
      <c r="Q229" s="3"/>
      <c r="R229" s="3"/>
      <c r="S229" s="3"/>
    </row>
  </sheetData>
  <printOptions/>
  <pageMargins left="0.75" right="0.75" top="1" bottom="1" header="0.4921259845" footer="0.49212598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C2" sqref="C2"/>
    </sheetView>
  </sheetViews>
  <sheetFormatPr defaultColWidth="9.00390625" defaultRowHeight="12.75"/>
  <cols>
    <col min="3" max="3" width="64.75390625" style="0" customWidth="1"/>
    <col min="4" max="4" width="19.125" style="0" customWidth="1"/>
  </cols>
  <sheetData>
    <row r="1" spans="2:4" ht="15.75">
      <c r="B1" s="80"/>
      <c r="C1" s="80" t="s">
        <v>222</v>
      </c>
      <c r="D1" s="81"/>
    </row>
    <row r="2" ht="12.75">
      <c r="C2" s="108" t="s">
        <v>173</v>
      </c>
    </row>
    <row r="3" ht="12.75">
      <c r="C3" s="108"/>
    </row>
    <row r="4" spans="1:3" ht="18.75">
      <c r="A4" s="82" t="s">
        <v>157</v>
      </c>
      <c r="B4" s="83"/>
      <c r="C4" s="83"/>
    </row>
    <row r="5" ht="12.75">
      <c r="A5" s="61" t="s">
        <v>162</v>
      </c>
    </row>
    <row r="6" spans="1:7" ht="12.75">
      <c r="A6" s="61"/>
      <c r="G6" s="101"/>
    </row>
    <row r="7" spans="1:4" ht="12.75">
      <c r="A7" s="84" t="s">
        <v>158</v>
      </c>
      <c r="B7" s="84" t="s">
        <v>0</v>
      </c>
      <c r="C7" s="85" t="s">
        <v>159</v>
      </c>
      <c r="D7" s="84" t="s">
        <v>160</v>
      </c>
    </row>
    <row r="8" spans="1:4" ht="12.75">
      <c r="A8" s="100"/>
      <c r="B8" s="100"/>
      <c r="C8" s="102"/>
      <c r="D8" s="104"/>
    </row>
    <row r="9" spans="1:4" ht="12.75">
      <c r="A9" s="100"/>
      <c r="B9" s="100"/>
      <c r="C9" s="102"/>
      <c r="D9" s="104"/>
    </row>
    <row r="10" spans="1:5" ht="12.75">
      <c r="A10" s="100"/>
      <c r="B10" s="100"/>
      <c r="C10" s="102"/>
      <c r="D10" s="107"/>
      <c r="E10" s="106"/>
    </row>
    <row r="11" spans="1:4" ht="12.75">
      <c r="A11" s="86"/>
      <c r="B11" s="86"/>
      <c r="C11" s="87"/>
      <c r="D11" s="104"/>
    </row>
    <row r="12" spans="1:5" ht="12.75">
      <c r="A12" s="86"/>
      <c r="B12" s="86"/>
      <c r="C12" s="87"/>
      <c r="D12" s="104"/>
      <c r="E12" s="106"/>
    </row>
    <row r="13" spans="1:4" ht="12.75">
      <c r="A13" s="86"/>
      <c r="B13" s="86"/>
      <c r="C13" s="87"/>
      <c r="D13" s="104"/>
    </row>
    <row r="14" spans="1:4" ht="12.75">
      <c r="A14" s="86"/>
      <c r="B14" s="86"/>
      <c r="C14" s="87"/>
      <c r="D14" s="104"/>
    </row>
    <row r="15" spans="1:4" ht="12.75">
      <c r="A15" s="86"/>
      <c r="B15" s="86"/>
      <c r="C15" s="87"/>
      <c r="D15" s="104"/>
    </row>
    <row r="16" spans="1:4" ht="12.75">
      <c r="A16" s="86"/>
      <c r="B16" s="86"/>
      <c r="C16" s="87"/>
      <c r="D16" s="104"/>
    </row>
    <row r="17" spans="1:4" ht="12.75">
      <c r="A17" s="86"/>
      <c r="B17" s="86"/>
      <c r="C17" s="87"/>
      <c r="D17" s="104"/>
    </row>
    <row r="18" spans="1:4" ht="12.75">
      <c r="A18" s="86"/>
      <c r="B18" s="86"/>
      <c r="C18" s="87"/>
      <c r="D18" s="104"/>
    </row>
    <row r="19" spans="1:4" ht="12.75">
      <c r="A19" s="86"/>
      <c r="B19" s="86"/>
      <c r="C19" s="88"/>
      <c r="D19" s="104"/>
    </row>
    <row r="20" spans="1:4" ht="12.75">
      <c r="A20" s="86"/>
      <c r="B20" s="86"/>
      <c r="C20" s="88"/>
      <c r="D20" s="104"/>
    </row>
    <row r="21" spans="1:4" ht="12.75">
      <c r="A21" s="86"/>
      <c r="B21" s="86"/>
      <c r="C21" s="88"/>
      <c r="D21" s="104"/>
    </row>
    <row r="22" spans="1:4" ht="12.75">
      <c r="A22" s="86"/>
      <c r="B22" s="86"/>
      <c r="C22" s="87"/>
      <c r="D22" s="104"/>
    </row>
    <row r="23" spans="1:4" ht="12.75">
      <c r="A23" s="86"/>
      <c r="B23" s="86"/>
      <c r="C23" s="87"/>
      <c r="D23" s="104"/>
    </row>
    <row r="24" spans="1:4" ht="12.75">
      <c r="A24" s="86"/>
      <c r="B24" s="86"/>
      <c r="C24" s="87"/>
      <c r="D24" s="104"/>
    </row>
    <row r="25" spans="1:4" ht="12.75">
      <c r="A25" s="89"/>
      <c r="B25" s="89"/>
      <c r="C25" s="90"/>
      <c r="D25" s="105"/>
    </row>
    <row r="28" spans="1:4" ht="12.75">
      <c r="A28" s="91"/>
      <c r="D28" s="92"/>
    </row>
    <row r="29" spans="1:4" ht="12.75">
      <c r="A29" s="91"/>
      <c r="B29" s="93"/>
      <c r="D29" s="92" t="s">
        <v>156</v>
      </c>
    </row>
    <row r="30" ht="12.75">
      <c r="D30" t="s">
        <v>126</v>
      </c>
    </row>
    <row r="31" ht="12.75">
      <c r="G31" s="103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18"/>
  <sheetViews>
    <sheetView workbookViewId="0" topLeftCell="A1">
      <selection activeCell="G17" sqref="G17"/>
    </sheetView>
  </sheetViews>
  <sheetFormatPr defaultColWidth="9.00390625" defaultRowHeight="12.75"/>
  <cols>
    <col min="1" max="1" width="36.25390625" style="0" customWidth="1"/>
    <col min="2" max="2" width="5.375" style="0" customWidth="1"/>
  </cols>
  <sheetData>
    <row r="3" spans="1:4" ht="18">
      <c r="A3" s="110" t="s">
        <v>223</v>
      </c>
      <c r="B3" s="110"/>
      <c r="C3" s="110"/>
      <c r="D3" s="110"/>
    </row>
    <row r="4" spans="1:4" ht="18">
      <c r="A4" s="110" t="s">
        <v>224</v>
      </c>
      <c r="B4" s="110"/>
      <c r="C4" s="110"/>
      <c r="D4" s="110"/>
    </row>
    <row r="6" spans="1:4" ht="12.75">
      <c r="A6" s="111" t="s">
        <v>190</v>
      </c>
      <c r="B6" s="112"/>
      <c r="C6" s="113"/>
      <c r="D6" s="61"/>
    </row>
    <row r="7" spans="1:4" ht="12.75">
      <c r="A7" s="114"/>
      <c r="B7" s="115"/>
      <c r="C7" s="116" t="s">
        <v>191</v>
      </c>
      <c r="D7" s="61"/>
    </row>
    <row r="8" spans="1:3" ht="12.75">
      <c r="A8" s="111" t="s">
        <v>192</v>
      </c>
      <c r="B8" s="112"/>
      <c r="C8" s="117"/>
    </row>
    <row r="9" spans="1:3" ht="12.75">
      <c r="A9" s="111"/>
      <c r="B9" s="112"/>
      <c r="C9" s="117"/>
    </row>
    <row r="10" spans="1:3" ht="12.75">
      <c r="A10" s="118"/>
      <c r="B10" s="90"/>
      <c r="C10" s="119">
        <f>SUM(C8:C9)</f>
        <v>0</v>
      </c>
    </row>
    <row r="14" spans="1:4" ht="12.75">
      <c r="A14" s="111" t="s">
        <v>193</v>
      </c>
      <c r="B14" s="112"/>
      <c r="C14" s="113"/>
      <c r="D14" s="61"/>
    </row>
    <row r="15" spans="1:3" ht="12.75">
      <c r="A15" s="120"/>
      <c r="B15" s="3"/>
      <c r="C15" s="116" t="s">
        <v>191</v>
      </c>
    </row>
    <row r="16" spans="1:3" ht="12.75">
      <c r="A16" s="111" t="s">
        <v>194</v>
      </c>
      <c r="B16" s="112"/>
      <c r="C16" s="117"/>
    </row>
    <row r="17" spans="1:4" ht="12.75">
      <c r="A17" s="111"/>
      <c r="B17" s="112"/>
      <c r="C17" s="117"/>
      <c r="D17" s="121"/>
    </row>
    <row r="18" spans="1:3" ht="12.75">
      <c r="A18" s="118"/>
      <c r="B18" s="90"/>
      <c r="C18" s="119">
        <f>SUM(C16:C17)</f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Moravský Žižkov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</dc:creator>
  <cp:keywords/>
  <dc:description/>
  <cp:lastModifiedBy>Bronislava Kachyňová</cp:lastModifiedBy>
  <cp:lastPrinted>2014-01-30T11:05:26Z</cp:lastPrinted>
  <dcterms:created xsi:type="dcterms:W3CDTF">2003-12-08T12:52:19Z</dcterms:created>
  <dcterms:modified xsi:type="dcterms:W3CDTF">2014-01-30T11:05:51Z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1017041086</vt:i4>
  </property>
  <property fmtid="{D5CDD505-2E9C-101B-9397-08002B2CF9AE}" pid="3" name="_EmailEntryID">
    <vt:lpwstr>00000000D1B416A536078B4F90FFC17563DE5593C4F42100</vt:lpwstr>
  </property>
  <property fmtid="{D5CDD505-2E9C-101B-9397-08002B2CF9AE}" pid="4" name="_ReviewingToolsShownOnce">
    <vt:lpwstr/>
  </property>
</Properties>
</file>